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60" windowWidth="15135" windowHeight="8760" firstSheet="2" activeTab="3"/>
  </bookViews>
  <sheets>
    <sheet name="สรุปโครงการ" sheetId="1" state="hidden" r:id="rId1"/>
    <sheet name="ยุทธศาสตร์ 1.158" sheetId="2" state="hidden" r:id="rId2"/>
    <sheet name="สรุป" sheetId="3" r:id="rId3"/>
    <sheet name="ยุทธศาสตร์ 1ปี61" sheetId="4" r:id="rId4"/>
    <sheet name="3" sheetId="5" r:id="rId5"/>
    <sheet name="4" sheetId="6" r:id="rId6"/>
    <sheet name="5.1" sheetId="7" r:id="rId7"/>
    <sheet name="5.2และ5.3 " sheetId="8" r:id="rId8"/>
    <sheet name="6" sheetId="9" state="hidden" r:id="rId9"/>
    <sheet name="1.คุรภัณฑ์สำนักงาน" sheetId="10" r:id="rId10"/>
    <sheet name="4ครุภัณฑ์คอมพิวเตอร์" sheetId="11" r:id="rId11"/>
    <sheet name="5ครุภัณฑ์การศึกษา" sheetId="12" r:id="rId12"/>
    <sheet name="6ครุภัณฑ์โฆษณาและเผยแพร่" sheetId="13" r:id="rId13"/>
    <sheet name="2ครุภัณฑ์งานบ้านงานครัว" sheetId="14" r:id="rId14"/>
    <sheet name="8 ครุภัณฑ์การเกษตร" sheetId="15" r:id="rId15"/>
  </sheets>
  <externalReferences>
    <externalReference r:id="rId18"/>
  </externalReferences>
  <definedNames>
    <definedName name="_xlfn.BAHTTEXT" hidden="1">#NAME?</definedName>
    <definedName name="_xlnm.Print_Titles" localSheetId="1">'ยุทธศาสตร์ 1.158'!$5:$7</definedName>
    <definedName name="_xlnm.Print_Titles" localSheetId="0">'สรุปโครงการ'!$1:$5</definedName>
  </definedNames>
  <calcPr fullCalcOnLoad="1"/>
</workbook>
</file>

<file path=xl/sharedStrings.xml><?xml version="1.0" encoding="utf-8"?>
<sst xmlns="http://schemas.openxmlformats.org/spreadsheetml/2006/main" count="1639" uniqueCount="459">
  <si>
    <t>บัญชีสรุปจำนวนโครงการและงบประมาณ</t>
  </si>
  <si>
    <t>องค์การบริหารส่วนตำบลพะงาด</t>
  </si>
  <si>
    <t>จำนวนโครงการ</t>
  </si>
  <si>
    <t>ที่ดำเนินการ</t>
  </si>
  <si>
    <t>คิดเป็นร้อยละของ</t>
  </si>
  <si>
    <t>โครงการทั้งหมด</t>
  </si>
  <si>
    <t>งบประมาณทั้งหมด</t>
  </si>
  <si>
    <t>หน่วยดำเนินการ</t>
  </si>
  <si>
    <t>รวม</t>
  </si>
  <si>
    <t>สำนักปลัด</t>
  </si>
  <si>
    <t>บัญชีโครงการ / กิจกรรม / งบประมาณ</t>
  </si>
  <si>
    <t>ลำดับที่</t>
  </si>
  <si>
    <t>โครงการ / กิจกรรม</t>
  </si>
  <si>
    <t>รายละเอียดของโครงการ/</t>
  </si>
  <si>
    <t>กิจกรรม</t>
  </si>
  <si>
    <t>งบประมาณ</t>
  </si>
  <si>
    <t>สถานที่</t>
  </si>
  <si>
    <t>ดำเนินการ</t>
  </si>
  <si>
    <t>หน่วย</t>
  </si>
  <si>
    <t>ต.ค</t>
  </si>
  <si>
    <t>พ.ย</t>
  </si>
  <si>
    <t>ธ.ค</t>
  </si>
  <si>
    <t>ม.ค</t>
  </si>
  <si>
    <t>ก.พ</t>
  </si>
  <si>
    <t>มี.ค</t>
  </si>
  <si>
    <t>เม.ย</t>
  </si>
  <si>
    <t>พ.ค</t>
  </si>
  <si>
    <t>มิ.ย</t>
  </si>
  <si>
    <t>ก.ค</t>
  </si>
  <si>
    <t>ส.ค</t>
  </si>
  <si>
    <t>ก.ย</t>
  </si>
  <si>
    <t>2.1 แนวทางการพัฒนาด้านส่งเสริมอาชีพให้แก่ประชาชน</t>
  </si>
  <si>
    <t>ยุทธศาสตร์ที่  3  การพัฒนาด้านคุณภาพชีวิต</t>
  </si>
  <si>
    <t>ยุทธศาสตร์ที่  4  การพัฒนาด้านสิ่งแวดล้อม</t>
  </si>
  <si>
    <t>ยุทธศาสตร์ที่  5  การพัฒนาด้านการบริหารจัดการบ้านเมืองที่ดี</t>
  </si>
  <si>
    <t>ยุทธศาสตร์ที่  1   การพัฒนาด้านโครงสร้างพื้นฐาน</t>
  </si>
  <si>
    <t>อบต.พะงาด</t>
  </si>
  <si>
    <t>ส่วนการศึกษา</t>
  </si>
  <si>
    <t>ค่าวัสดุอุปกรณ์ และการจ้างเหมา</t>
  </si>
  <si>
    <t>บริการที่ใช้ในการจัดพิธีทางศาสนา</t>
  </si>
  <si>
    <t>รัฐพิธีและประเพณีต่างๆ</t>
  </si>
  <si>
    <t>ค่าดำเนินการตามโครงการจัดงาน</t>
  </si>
  <si>
    <t>การจัดแข่งขันกีฬาภายในองค์กร</t>
  </si>
  <si>
    <t>ปกครองส่วนท้องถิ่น หรือระหว่าง</t>
  </si>
  <si>
    <t>ยุทธศาสตร์ที่ 6  ด้านแผนการกระจายอำนาจให้แก่องค์กรปกครองส่วนท้องถิ่นตามแนวนโยบายของรัฐและยุทธศาสตร์จังหวัด</t>
  </si>
  <si>
    <t>โครงการป้องกันและแก้ไขปัญหา</t>
  </si>
  <si>
    <t>ยาเสพติด</t>
  </si>
  <si>
    <t>จำนวน</t>
  </si>
  <si>
    <t>ยุทธศาสตร์ที่ 1 การพัฒนาด้านโครงสร้างพื้นฐาน</t>
  </si>
  <si>
    <t>1.1 แนวทางการพัฒนาด้านการก่อสร้าง ปรับปรุงและบำรุงถนน</t>
  </si>
  <si>
    <t xml:space="preserve">    1.1.2 ก่อสร้างถนนคอนกรีตเสริมเหล็ก</t>
  </si>
  <si>
    <t>1.2 แนวทางการพัฒนาด้านการขยายเขตไฟฟ้าและไฟฟ้าสาธารณะ</t>
  </si>
  <si>
    <t>1.3 แนวทางการพัฒนาด้านแหล่งน้ำ การก่อสร้างและขยายเขตประปา</t>
  </si>
  <si>
    <t>ยุทธศาสตร์ที่ 2 การพัฒนาด้านเศรษฐกิจ</t>
  </si>
  <si>
    <t xml:space="preserve">    2.1.1 ส่งเสริมอาชีพ</t>
  </si>
  <si>
    <t>ยุทธศาสตร์ที่ 3  การพัฒนาด้านคุณภาพชีวิต</t>
  </si>
  <si>
    <t>3.2. แนวทางการพัฒนาด้านการควบคุมและป้องกันโรคติดต่อ</t>
  </si>
  <si>
    <t>3.3 แนวทางการพัฒนาด้านการส่งเสริมและช่วยเหลือเด็ก คนชรา ผู้พิการ</t>
  </si>
  <si>
    <t xml:space="preserve">    และผู้ด้อยโอกาส</t>
  </si>
  <si>
    <t>3.4 แนวทางการพัฒนาด้านคุณธรรม จริยธรรม วัฒนธรรประเพณีท้องถิ่น</t>
  </si>
  <si>
    <t>3.5 แนวทางการพัฒนาด้านส่งเสริมการศึกษา</t>
  </si>
  <si>
    <t>3.6 แนวทางการพัฒนาด้านกีฬาและนันทนาการ</t>
  </si>
  <si>
    <t>ยุทธศาสตร์ที่ 4 การพัฒนาด้านสิ่งแวดล้อม</t>
  </si>
  <si>
    <t>ยุทธศาสตร์ที่ 5  การพัฒนาด้านการบริหารจัดการบ้านเมืองที่ดี</t>
  </si>
  <si>
    <t>5.2 แนวทางการพัฒนาด้านการบริหารจัดการภาครัฐที่ดีแบบบูรณาการและ</t>
  </si>
  <si>
    <t>6.2 แนวทางการพัฒนาด้านการส่งเสริมมาตรการป้องกันและวังรักษาบำบัด</t>
  </si>
  <si>
    <t xml:space="preserve">    ผู้เสี่ยงติดยาเสพติดและการรักษาสภาชุมชนให้เข้มแข็งอย่างยั่งยืน</t>
  </si>
  <si>
    <t xml:space="preserve">     และองค์กรปกครองให้มีขีดความสามารถในการพัฒนา</t>
  </si>
  <si>
    <t>5.1 แนวทางการพัฒนาด้านการส่งเสริมการพัฒนาศักยภาพของบุคลากร</t>
  </si>
  <si>
    <t xml:space="preserve">     การทรัยากรธรรมชาติและสิ่งแวดล้อม</t>
  </si>
  <si>
    <t>4.1 แนวทางการพัฒนาด้านการสร้างจิตสำนึก และการตระหนังในการจัด</t>
  </si>
  <si>
    <t xml:space="preserve">     การมีส่วนร่วมของประชาชน</t>
  </si>
  <si>
    <t xml:space="preserve">     6.1.1. อุดหนุนอาหารกลางวันและอาหารเสริม (นม) โรงเรียน</t>
  </si>
  <si>
    <t xml:space="preserve">     6.1.2 อุดหนุนอาหารกลางวันและอาหารเสริม(นม) ศูนย์พัฒนาเด็กเล็ก</t>
  </si>
  <si>
    <t xml:space="preserve">     6.1.3 จ้างนักเรียน/นักศึกษา</t>
  </si>
  <si>
    <t>ยุทธศาสตร์ / แนวทางการพัฒนา</t>
  </si>
  <si>
    <t>รวมทั้งสิ้น</t>
  </si>
  <si>
    <t xml:space="preserve">จ่ายในการสงเคราะห์ผู้ยากไร้ </t>
  </si>
  <si>
    <t>ค่าใช้จ่ายในการดำเนินงาน</t>
  </si>
  <si>
    <t>โครงการจัดงานวันแม่แห่งชาติ</t>
  </si>
  <si>
    <t>โครงการป้องกันและลดอุบัติเหตุทาง</t>
  </si>
  <si>
    <t>ถนนในช่วงเทศกาลวันสำคัญ</t>
  </si>
  <si>
    <t>โครงการอาหารเสริม (นม)โรงเรียน</t>
  </si>
  <si>
    <t>ศูนย์พัฒนาเด็กเล็ก</t>
  </si>
  <si>
    <t>ค่าอาหารกลางวันให้แก่นักเรียน</t>
  </si>
  <si>
    <t>ในเขตรับผิดชอบ อบต.พะงาด</t>
  </si>
  <si>
    <t xml:space="preserve">    1.2.1 ซ่อมแซมไฟฟ้าสาธารณะภายในตำบล</t>
  </si>
  <si>
    <t>5.3 แนวทางการพัฒนาด้านการเพิ่มช่องทางในการรับข้อมูลข่าวสารให้แก่ประชาชน</t>
  </si>
  <si>
    <t>ยุทธศาสตร์ที่  6  ด้านแผนการกระจายอำนาจให้แก่องค์กรปกครองส่วนท้องถิ่น</t>
  </si>
  <si>
    <t xml:space="preserve">                   ตามแนวนโยบายของรัฐและยุทธศาสตร์จังหวัด</t>
  </si>
  <si>
    <t>6.1. แนวทางการพัฒนาด้านการถ่ายโอนภารกิจการจัดการศึกษาและสาธารณสุขมูลฐาน</t>
  </si>
  <si>
    <t xml:space="preserve">     ในชุมชน</t>
  </si>
  <si>
    <t xml:space="preserve">     6.1.4 สนับสนุนสำหรับการบริการสาธารณสุขระดับหมู่บ้าน</t>
  </si>
  <si>
    <t>บ้านโนนประดู่</t>
  </si>
  <si>
    <t>บ้านสะแกแสง</t>
  </si>
  <si>
    <t>บ้านดอนใหญ่</t>
  </si>
  <si>
    <t>หมู่  7</t>
  </si>
  <si>
    <t>บ้านใหม่</t>
  </si>
  <si>
    <t xml:space="preserve">    6.2.1 การป้องกันและแก้ไขปัญหายาเสพติด</t>
  </si>
  <si>
    <t>แผนการดำเนินงาน  ประจำปีงบประมาณ  พ.ศ.  2558</t>
  </si>
  <si>
    <t>แผนการดำเนินงาน ประจำปีงบประมาณ  พ.ศ.  2558</t>
  </si>
  <si>
    <t>พ.ศ 2557</t>
  </si>
  <si>
    <t>พ.ศ. 2558</t>
  </si>
  <si>
    <t xml:space="preserve">    1.1.4 ก่อสร้างรางระบายน้ำ  คสล.</t>
  </si>
  <si>
    <t xml:space="preserve">    1.1.1 โครงการจัดซื้อวัสดุอุปกรณ์เพื่อก่อสร้างศาลาประชาคม</t>
  </si>
  <si>
    <t xml:space="preserve">    1.1.3 ปรับปรุงและซ่อมแซมถนนลงลูกรัง/ซ่อมแซมที่ดินและสิ่งก่อสร้าง</t>
  </si>
  <si>
    <t>กองช่าง</t>
  </si>
  <si>
    <t>ส่วนสวัสดิการสังคม</t>
  </si>
  <si>
    <t>หมู่ที่  1  บ้านโนนประดู่</t>
  </si>
  <si>
    <t>หนา  0.15  เมตร มีพื้นที่เทคอนกรีต</t>
  </si>
  <si>
    <t>ไม่น้อยกว่า   183   ตารางเมตร</t>
  </si>
  <si>
    <t>หมู่ที่  1</t>
  </si>
  <si>
    <t>โครงการก่อสร้างรางระบายน้ำ  คสล.</t>
  </si>
  <si>
    <t>หมู่ที่  2  บ้านสะแกแสง</t>
  </si>
  <si>
    <t>ก่อสร้างถนน คสล.</t>
  </si>
  <si>
    <t>ก่อสร้าง  รางระบายน้ำ  คสล.</t>
  </si>
  <si>
    <t>กว้าง  0.30   เมตร  ยาว  44.00  เมตร</t>
  </si>
  <si>
    <t>ลึก  0.30  เมตร หนา  0.15  เมตร</t>
  </si>
  <si>
    <t>พร้อมฝาปิด  คสล  ขนาด  0.45  เมตร</t>
  </si>
  <si>
    <t>ยาว  0.15  เมตร  หนา  0.15  เมตร</t>
  </si>
  <si>
    <t>จำนวน  88  ฝา</t>
  </si>
  <si>
    <t>โครงการก่อสร้างถนน  คสล.</t>
  </si>
  <si>
    <t>หมู่ที่  5</t>
  </si>
  <si>
    <t>หมู่ที่  2</t>
  </si>
  <si>
    <t>บ.ดอนพะงาด</t>
  </si>
  <si>
    <t>กว้าง  4  เมตร  ยาว  47.00 เมตร</t>
  </si>
  <si>
    <t>หนา  0.15  เมตร มีพื้นผิวจราจร</t>
  </si>
  <si>
    <t>ไม่น้อยกว่า   188   ตารางเมตร</t>
  </si>
  <si>
    <t>พร้อมลงลูกรังสองข้าง  0.50  เมตร</t>
  </si>
  <si>
    <t>หมู่ที่  7  บ้านดอนใหญ่</t>
  </si>
  <si>
    <t>หมู่ที่  5  บ้านดอนพะงาด</t>
  </si>
  <si>
    <t>หมู่ที่  8  บ้านหนองไอ้เผือก</t>
  </si>
  <si>
    <t>หมู่ที่  8</t>
  </si>
  <si>
    <t>บ.หนองไอ้เผือก</t>
  </si>
  <si>
    <t>กว้าง  3  เมตร  ยาว  26.00 เมตร</t>
  </si>
  <si>
    <t>ไม่น้อยกว่า   78   ตารางเมตร</t>
  </si>
  <si>
    <t>พร้อมปรับเกลี่ย  และวางท่อ  คสล.</t>
  </si>
  <si>
    <t>ขนาดผ่าศูนย์กลาง  0.30  เมตร  4  ท่อน</t>
  </si>
  <si>
    <t>หมู่ที่  9</t>
  </si>
  <si>
    <t>บ.หนองบอน</t>
  </si>
  <si>
    <t>หมู่ที่  9  บ้านหนองบอน</t>
  </si>
  <si>
    <t>โครงการขยายเขตท่อเมนจ่ายน้ำ</t>
  </si>
  <si>
    <t>ประปา  หมู่ที่  9  บ้านหนองบอน</t>
  </si>
  <si>
    <t>ขยายท่อเมนจ่ายน้ำประปา</t>
  </si>
  <si>
    <t>ท่อเมนจ่ายน้ำขนาด  2  นิ้ว</t>
  </si>
  <si>
    <t>ชั้น  8.5  ระยะทางยาว  728.00เมตร</t>
  </si>
  <si>
    <t>หรือท่อมีท่อเมน  pcv  ขนาด  2  นิ้ว</t>
  </si>
  <si>
    <t>ยาว  40.00  เมตร  รวมกันทั้งหมด</t>
  </si>
  <si>
    <t>182.00   ท่อน</t>
  </si>
  <si>
    <t>หมู่ที่  10</t>
  </si>
  <si>
    <t>โครงการจัดชื้ออุปกรณ์  เพื่อก่อสร้าง</t>
  </si>
  <si>
    <t>ศาลาประชาคมประจำหมู่บ้าน</t>
  </si>
  <si>
    <t>หมู่ที่  10  บ้านใหม่</t>
  </si>
  <si>
    <t>โครงการจัดชื้ออุปกรณ์</t>
  </si>
  <si>
    <t>จัดซื้อวัสดุอุปกรณ์ให้เป็นไปตามรายละ</t>
  </si>
  <si>
    <t>เอียดสถานที่ก่อสร้างตามผังบริเวณที่</t>
  </si>
  <si>
    <t>อบต.พะงาด  กำหนด</t>
  </si>
  <si>
    <t>รายละเอียดตามแบบ  อบต.พะงาด  กำหนด</t>
  </si>
  <si>
    <t>โครงการปรับปรุงถนนลูกรังกรวดใส</t>
  </si>
  <si>
    <t>หมู่ที่  4  บ้านหนองไข่น้ำ</t>
  </si>
  <si>
    <t>ขนาดกว้าง  3.00  เมตร  ยาว  895.00</t>
  </si>
  <si>
    <t>หนาเฉลี่ย  0.10  เมตร  หรือมีปริมาตร</t>
  </si>
  <si>
    <t>ลูกรังไม่น้อยกว่า  268.50  ลูกบาศก์เมตร</t>
  </si>
  <si>
    <t>พร้อมเกรดเฉลี่ยบดทับแน่น</t>
  </si>
  <si>
    <t>หมู่ที่  4</t>
  </si>
  <si>
    <t>บ.หนองไข่น้ำ</t>
  </si>
  <si>
    <t>โครงการจัดชื้ออุปกรณ์  เพื่อปรับปรุง</t>
  </si>
  <si>
    <t>หมู่ที่  3  บ้านแปะ</t>
  </si>
  <si>
    <t>หมู่ที่  3</t>
  </si>
  <si>
    <t>บ.แปะ</t>
  </si>
  <si>
    <t>ประปา  หมู่ที่  6  บ้านมะเกลือ</t>
  </si>
  <si>
    <t>ชั้น  8.5  ระยะทางยาว  260.00เมตร</t>
  </si>
  <si>
    <t>ยาว  4.00  เมตร  รวมกันทั้งหมด</t>
  </si>
  <si>
    <t>65.00   ท่อน</t>
  </si>
  <si>
    <t>บ.มะเกลือ</t>
  </si>
  <si>
    <t>ยุทธศาสตร์ที่  1  ด้านโครงสร้างพื้นฐาน</t>
  </si>
  <si>
    <t>แนวทางการพัฒนา  1.2  แนวทางการพัฒนาและขยายเขตไฟฟ้า  และไฟฟ้าสาธรณะ</t>
  </si>
  <si>
    <t>โครงการขยายเขตไฟฟ้าแรงต่ำ</t>
  </si>
  <si>
    <t>ขยายเขตไฟฟ้าแรงต่ำระยะทางโดยประมาณ</t>
  </si>
  <si>
    <t>400  เมตร (ทางตรง) หรือมีเสาไฟฟ้าแรง</t>
  </si>
  <si>
    <t>ตำพร้อมเดินสายและพร้อมใช้งานโดยประ</t>
  </si>
  <si>
    <t>มาณ  10  ต้น</t>
  </si>
  <si>
    <t>หมู่ที่  6</t>
  </si>
  <si>
    <t>ลำดับ</t>
  </si>
  <si>
    <t>ที่</t>
  </si>
  <si>
    <t>ศึกษา</t>
  </si>
  <si>
    <t>ค่าใช้จ่ายตาม</t>
  </si>
  <si>
    <t>ค่าใช้จ่ายตามโครงการ/กิจกรรม</t>
  </si>
  <si>
    <t>คนชรา ผู้สูงอายุ และค่าใช้จ่ายอื่นๆ</t>
  </si>
  <si>
    <t>เพื่อเป็นค่าใช้จ่ายในการดำเนินการ</t>
  </si>
  <si>
    <t>พิธีทางศาสนา</t>
  </si>
  <si>
    <t>โครงการส่งเสริมคุณธรรม</t>
  </si>
  <si>
    <t>จริยธรรม</t>
  </si>
  <si>
    <t>ทางถนนในช่วงเทศกาลวันสำคัญ</t>
  </si>
  <si>
    <t>โครงการป้องกันและลดอุบัติเหตุ</t>
  </si>
  <si>
    <t>องค์การบริหารส่วนตำบลพะงาด  อำเภอขามสะแกแสง  จังหวัดนครราชสีมา</t>
  </si>
  <si>
    <r>
      <t xml:space="preserve">    </t>
    </r>
    <r>
      <rPr>
        <sz val="14"/>
        <rFont val="TH SarabunIT๙"/>
        <family val="2"/>
      </rPr>
      <t>1.3.1 ขยายเขตประปา</t>
    </r>
  </si>
  <si>
    <t>3.1   การนันทนาการและจัดให้มีสถานที่ออกกำลังกาย  และสวนสาธารณะ</t>
  </si>
  <si>
    <t>กว้าง  3  เมตร  ยาว  77.00 เมตร</t>
  </si>
  <si>
    <t>พ.ศ 2558</t>
  </si>
  <si>
    <t>พ.ศ. 2559</t>
  </si>
  <si>
    <t>สำนักงานปลัด</t>
  </si>
  <si>
    <t>ค่าใช้จ่ายตามโครงการฯ</t>
  </si>
  <si>
    <t xml:space="preserve">  เงินเดือนนายก/รองนายก</t>
  </si>
  <si>
    <t xml:space="preserve">  เงินค่าตอบแทนประจำตำแหน่งนายก/รองนายก</t>
  </si>
  <si>
    <t xml:space="preserve">  เงินค่าตอบแทนพิเศษนายก/รองนายก</t>
  </si>
  <si>
    <t xml:space="preserve">  เงินค่าตอบแทนเลขานุการนายกองค์การบริหารส่วนตำบล</t>
  </si>
  <si>
    <t xml:space="preserve">  เงินค่าตอบแทนสมาชิกสภาองค์กรปกครองส่วนท้องถิ่น</t>
  </si>
  <si>
    <t>เงินเดือน</t>
  </si>
  <si>
    <t xml:space="preserve">  เงินประจำตำแหน่ง </t>
  </si>
  <si>
    <t xml:space="preserve">  เงินเพิ่มต่าง ๆของพนักงานส่วนตำบล</t>
  </si>
  <si>
    <t xml:space="preserve">  ค่าจ้างลูกจ้างประจำ</t>
  </si>
  <si>
    <t xml:space="preserve">  ค่าจ้างพนักงานจ้าง</t>
  </si>
  <si>
    <t xml:space="preserve">  เงินเพิ่มต่าง ๆของพนักงานจ้าง</t>
  </si>
  <si>
    <t>ทุกส่วนราชการ</t>
  </si>
  <si>
    <t>ส่วนโยธา</t>
  </si>
  <si>
    <t xml:space="preserve">  ค่าตอบแทนการปฏิบัติงานนอกเวลาราชการ</t>
  </si>
  <si>
    <t xml:space="preserve">  ค่าเช่าบ้าน</t>
  </si>
  <si>
    <t xml:space="preserve">  เงินช่วยเหลือการศึกษาบุตร</t>
  </si>
  <si>
    <t>ค่าตอบแทน</t>
  </si>
  <si>
    <t>ค่าใช้สอย</t>
  </si>
  <si>
    <t xml:space="preserve">  รายจ่ายเพื่อให้ได้มาซึ่งบริการ</t>
  </si>
  <si>
    <t xml:space="preserve">  รายจ่ายเกี่ยวกับการรับรองและพิธีการ</t>
  </si>
  <si>
    <t xml:space="preserve">  ค่าใช้จ่ายในการเดินทางไปราชการ</t>
  </si>
  <si>
    <t>ค่าวัสดุ</t>
  </si>
  <si>
    <t xml:space="preserve">  วัสดุสำนักงาน</t>
  </si>
  <si>
    <t xml:space="preserve">  วัสดุไฟฟ้าและวิทยุ</t>
  </si>
  <si>
    <t xml:space="preserve">  วัสดุงานบ้านงานครัว</t>
  </si>
  <si>
    <t xml:space="preserve">  วัสดุยานพาหนะและขนส่ง</t>
  </si>
  <si>
    <t xml:space="preserve">  วัสดุเชื้อเพลิงและหล่อลื่น</t>
  </si>
  <si>
    <t xml:space="preserve">  วัสดุโฆษณาและเผยแพร่</t>
  </si>
  <si>
    <t xml:space="preserve">  วัสดุคอมพิวเตอร์</t>
  </si>
  <si>
    <t xml:space="preserve">  วัสดุการเกษตร</t>
  </si>
  <si>
    <t xml:space="preserve">  วัสดุก่อสร้าง</t>
  </si>
  <si>
    <t xml:space="preserve">  วัสดุอื่น ๆ</t>
  </si>
  <si>
    <t xml:space="preserve">  วัสดุการศึกษา</t>
  </si>
  <si>
    <t>ค่าสาธารณูโภค</t>
  </si>
  <si>
    <t xml:space="preserve">  ค่าไฟฟ้า</t>
  </si>
  <si>
    <t xml:space="preserve">  ค่าน้ำประปา </t>
  </si>
  <si>
    <t xml:space="preserve">  ค่าบริการโทรศัพท์</t>
  </si>
  <si>
    <t xml:space="preserve">  ค่าบริการไปรษณีย์</t>
  </si>
  <si>
    <t xml:space="preserve">  ค่าบริการสื่อสารและโทรคมนาคม</t>
  </si>
  <si>
    <t>สป./คลัง/ศธ./สค.</t>
  </si>
  <si>
    <t xml:space="preserve">  ค่าใช้จ่ายตามโครงการอบรมและศึกษาดูงานฯ</t>
  </si>
  <si>
    <t>งบกลาง</t>
  </si>
  <si>
    <t>ประเภทเงินสบทบกองทุนบำเหน็จบำนาญ (กบท.)</t>
  </si>
  <si>
    <t>ยุทธศาสตร์ที่  6  ด้านแผนการกระจายอำนาจให้แก่องค์กรปกครองส่วนท้องถิ่นตามนโยบายของรัฐและยุทธศาสตร์จังหวัด</t>
  </si>
  <si>
    <t xml:space="preserve"> อบต.พะงาด</t>
  </si>
  <si>
    <t>อบต.หรือส่งนักกีฬาเข้าแข่งขันกีฬาต่าง ๆ</t>
  </si>
  <si>
    <t>ค่าบำรุงรักษาและปรับปรุงที่ดินและสิ่งก่อสร้าง</t>
  </si>
  <si>
    <t>สป./ศธ./สส./ยธ.</t>
  </si>
  <si>
    <t>ค่าซ่อมแซมที่ดินและสิ่งก่อสร้างฯ</t>
  </si>
  <si>
    <t>โครงการก่อสร้างอาคารจอดรถ งานป้องกันและบรรเทาสาธารณภัย  อบต.พะงาด</t>
  </si>
  <si>
    <t xml:space="preserve">ขนาดกว้าง 10.00 เมตร  และ 15.00 เมตร ยาว 25.00 เมตร พื้นที่ใช้สอยภายในอาคารไม่น้อยกว่า 312.50 ตารางเมตร ตามแนบของ อบต.พะงาด </t>
  </si>
  <si>
    <t>แนวทางการพัฒนา   1.1  ก่อสร้างและปรับปรุงซ่อมแซมถนน  รางระบายน้ำ ท่อระบายน้ำ ให้เป็นไปด้วยความสะดวก</t>
  </si>
  <si>
    <t xml:space="preserve">  ค่าบำรุงรักษาและซ่อมแซม</t>
  </si>
  <si>
    <t>หมู่ 2</t>
  </si>
  <si>
    <t>หมู่ 6</t>
  </si>
  <si>
    <t>หมู่ 10</t>
  </si>
  <si>
    <t>กองการศึกษา</t>
  </si>
  <si>
    <t>กองการ</t>
  </si>
  <si>
    <t>ตามโครงการ</t>
  </si>
  <si>
    <t>กองสวัสดิการ</t>
  </si>
  <si>
    <t>สังคม</t>
  </si>
  <si>
    <t>กองการศึกษาฯ</t>
  </si>
  <si>
    <t>โครงการส่งเสริมคุณธรรมจริยธรรมให้</t>
  </si>
  <si>
    <t>ท้าวสุรนารีฯ</t>
  </si>
  <si>
    <t>โครงการสนับสนุนค่าใช้จ่ายการบริหาร</t>
  </si>
  <si>
    <t>สถานศึกษา เช่นค่าจ้างเหมาประกอบ</t>
  </si>
  <si>
    <t>อาหารกลางวัน</t>
  </si>
  <si>
    <t>ตามโครงการฯ</t>
  </si>
  <si>
    <t>อุดหนุนให้แก่โรงเรียนชุมชนบ้าน</t>
  </si>
  <si>
    <t>หนองไข่น้ำ โครงการฝึกทักษะอาชีพฯ</t>
  </si>
  <si>
    <t>อุดหนุนให้แก่โรงเรียนบ้านดอนพะงาด</t>
  </si>
  <si>
    <t>โครงการแข่งขันกีฬาภายในองค์กร</t>
  </si>
  <si>
    <t>ปกครองส่วนท้องถิ่น หรือระหว่างอบต.</t>
  </si>
  <si>
    <t>กองสวัสดิการฯ</t>
  </si>
  <si>
    <t>ประเภทเงินเบี้ยยังชีพคนพิการ</t>
  </si>
  <si>
    <t>ประเภทเงินเบี้ยยังชีพผู้ป่วยเอดส์</t>
  </si>
  <si>
    <t>ประเภทเงินสำรองจ่าย</t>
  </si>
  <si>
    <t xml:space="preserve">  ค่าบำรุงรักษาและปรับปรุงครุภัณฑ์</t>
  </si>
  <si>
    <t>กองคลัง</t>
  </si>
  <si>
    <t>1.1 แผนงานอุสาหกรรมและการโยธา</t>
  </si>
  <si>
    <t>1.2 แผนงานเคหะและชุมชน</t>
  </si>
  <si>
    <t>1.1 แผนงานอุตสาหกรรมและการโยธา</t>
  </si>
  <si>
    <t>5.1 แผนงานบริหารทั่วไป</t>
  </si>
  <si>
    <t>3.1 แผนงานบริหารทั่วไป</t>
  </si>
  <si>
    <t xml:space="preserve">  ค่าประโยชน์ตอบแทนอื่นเป็นกรณีพิเศษพนักงานฯ</t>
  </si>
  <si>
    <t>6.1 แผนงานบริหารทั่วไป</t>
  </si>
  <si>
    <t>6.2 แผนงานการศึกษา</t>
  </si>
  <si>
    <t>6.3 แผนงานสาธารณสุข</t>
  </si>
  <si>
    <t>6.4 แผนงานสร้างความเข้มแข็งของชุมชน</t>
  </si>
  <si>
    <t>ยุทธศาสตร์ / แผนงาน</t>
  </si>
  <si>
    <t>หมู่ 3</t>
  </si>
  <si>
    <t>หมู่ 4</t>
  </si>
  <si>
    <t>หมู่ 5</t>
  </si>
  <si>
    <t>หมู่ 7</t>
  </si>
  <si>
    <t>เพื่อจัดกิจกรรม/รัฐพิธีและประเพณีต่างๆ</t>
  </si>
  <si>
    <t>ค่าใช้จ่ายโครงการแข่งขันกีฬาหรือ</t>
  </si>
  <si>
    <t>เข้าร่วมโครงการแข่งขันกีฬาศูนย์</t>
  </si>
  <si>
    <t>พัฒนาเด็กเล็กฯ</t>
  </si>
  <si>
    <t>ค่าใช้จ่ายโครงการให้ความรู้ผู้ปกครอง</t>
  </si>
  <si>
    <t>นักเรียนในเรื่องโรคติดต่อในเด็ก</t>
  </si>
  <si>
    <t>ค่าใช้จ่ายโครงการจัดงานประเพณี</t>
  </si>
  <si>
    <t>ลอยกระทง</t>
  </si>
  <si>
    <t>ค่าใช้จ่ายโครงการศูนย์พัฒนาเด็กเล็ก</t>
  </si>
  <si>
    <t>ปลอดโรค</t>
  </si>
  <si>
    <t>ค่าใช้จ่ายโครงการส่งเสริมเด็กไทยให้</t>
  </si>
  <si>
    <t>รักการอ่าน</t>
  </si>
  <si>
    <t>ค่าใช้จ่ายโครงการหนูน้อยฟันสวย</t>
  </si>
  <si>
    <t>กับเด็กนักเรียนศูนย์พัฒนาเด็กเล็กฯ</t>
  </si>
  <si>
    <t>โครงการส่งเสริมอาชีพนักเรียนฯ</t>
  </si>
  <si>
    <t xml:space="preserve">  โครงการจัดทำแผนที่ภาษีและทะเบียนทรัพย์สิน</t>
  </si>
  <si>
    <t>ปรับปรุง/ต่อเติมอาคาร ตามแบบ</t>
  </si>
  <si>
    <t>อบต.พะงาดกำหนด</t>
  </si>
  <si>
    <t>โครงการ/กิจกรรม</t>
  </si>
  <si>
    <t>ค่าใช้จ่ายโครงการขยะเหลือศูนย์ภายใต้นโยบายจังหวัดสะอาด</t>
  </si>
  <si>
    <t>ตำบลพะงาด</t>
  </si>
  <si>
    <t>4.1 แผนงานเคหะและชุมชน</t>
  </si>
  <si>
    <t>โครงการพัฒนาสตรีและเสริมสร้าง</t>
  </si>
  <si>
    <t>โครงการก่อสร้างรางระบายน้ำคอนกรีตเสริมเหล็ก บ้านสะแกแสง หมู่ที่ 2</t>
  </si>
  <si>
    <t>โครงการก่อสร้างถนนลาดยางแอสฟัลท์ติก บ้านหนองไข่น้ำ หมู่ที่ 4</t>
  </si>
  <si>
    <t>ก่อสร้างถนนลาดยางแอสฟัสติก ขนาดกว้าง 5.00 เมตร ยาว 149.00 เมตร หนา 0.04  เมตร  หรือมีพื้นผิวจราจรไม่น้อยกว่า 745.00 ตารางเมตร พร้อมติดตั้งป้ายโครงการตามแบบ อบต.พะงาด กำหนด</t>
  </si>
  <si>
    <t>โครงการก่อสร้างถนนคอนกรีตเสริมเหล็ก บ้านดอนพะงาด หมู่ที่ 5</t>
  </si>
  <si>
    <t xml:space="preserve">โครงการก่อสร้างถนนคอนกรีตเสริมเหล็ก บ้านมะเกลือ หมู่ที่ 6 </t>
  </si>
  <si>
    <t>อุดหนุนการไฟฟ้าส่วนภูมิภาคอำเภอโนนสูง</t>
  </si>
  <si>
    <t>เพื่อเป็นค่าใช้จ่ายในการซ่อมแซมที่ดินและละสิ่งก่อสร้างฯ ที่เป็นทรัพย์สินหรืออยู่ในความดูแลขององค์การบริหารส่วนตำบล</t>
  </si>
  <si>
    <t>ค่าออกแบบ ค่าควบคุมงานที่จ่ายให้แก่เอกชน นิติบุคคคลหรือบุคคลภายนอก เพื่อให้ได้มาซึ่งสิ่งก่อสร้าง</t>
  </si>
  <si>
    <t>เพื่อเป็นค่าใช้จ่ายในการออกแบบ ค่าควบคุมงานที่จ่ายให้แก่เอกชน นิติบุคคล หรือบุคคลภายนอก เพื่อให้ได้มาซึ่งสิ่งก่อสร้าง หรือค่าใช้จ่ายอื่นที่เกี่ยวข้อง</t>
  </si>
  <si>
    <t>โครงการเฉลิมพระเกียรติหรือสนับสนุนโครงการอันเนื่องมาจากพระราชดำริฯ</t>
  </si>
  <si>
    <t xml:space="preserve">  เงินวิทยฐานะ</t>
  </si>
  <si>
    <t xml:space="preserve">  ค่าใช้จ่ายค่าชดใช้ค่าเสียหายหรือค่าสินไหมทดแทน</t>
  </si>
  <si>
    <t>3.4 แผนงานสังคมสงเคราะห์</t>
  </si>
  <si>
    <t xml:space="preserve">  ค่าใช้จ่ายโครงการจัดเวทีประชุมประชาคม</t>
  </si>
  <si>
    <t xml:space="preserve">  ค่าใช้จ่ายโครงการจัดทำวารสารรายงานผลการดำเนินงาน</t>
  </si>
  <si>
    <t xml:space="preserve">  ค่าใช้จ่ายในการดำเนินการเลือกตั้ง</t>
  </si>
  <si>
    <t>โครงการรณรงค์และประชาสัมพันธ์เพื่อสร้างจิตสำนึกให้อนุรักษ์ทรัพยากรธรรมชาติฯ</t>
  </si>
  <si>
    <t>แบบ ผด.02/1</t>
  </si>
  <si>
    <t>บัญชีจำนวนครุภัณฑ์สำหรับที่ไม่ได้ดำเนินการตามโครงการพัฒนาท้องถิ่น</t>
  </si>
  <si>
    <t>1. ประเภทครุภัณฑ์สำนักงาน</t>
  </si>
  <si>
    <t>1.1 แผนงานบริหารทั่วไป</t>
  </si>
  <si>
    <t>ครุภัณฑ์</t>
  </si>
  <si>
    <t>หน่วยงาน</t>
  </si>
  <si>
    <t>(บาท)</t>
  </si>
  <si>
    <t>รับผิดชอบหลัก</t>
  </si>
  <si>
    <t>1.1 แผนงานการเคหะและชุมชน</t>
  </si>
  <si>
    <t>เงินอุดหนุนสนุนสำหรับการ</t>
  </si>
  <si>
    <t>ราชดำริด้านสาธารณสุข</t>
  </si>
  <si>
    <t>อุดหนุนค่าอาหารกลางวันโรงเรียน</t>
  </si>
  <si>
    <t>บ้านดอนพะงาด (รัฐราษฎร์วิทยา)</t>
  </si>
  <si>
    <t>จำนวน 2 โรงเรียน และศูนย์เด็กเล็ก</t>
  </si>
  <si>
    <t>เก้าอี้สำนักงาน</t>
  </si>
  <si>
    <t>จำนวน  1 ตัว</t>
  </si>
  <si>
    <t>โต๊ะทำงาน</t>
  </si>
  <si>
    <t xml:space="preserve">เครื่องพิมพ์ Multifuncion </t>
  </si>
  <si>
    <t>แบบฉีดหมึก (Inkjet)</t>
  </si>
  <si>
    <t>ความละเอียดในการพิมพ์ไม่น้อยกว่า 1,200</t>
  </si>
  <si>
    <t>ไม่น้อยกว่า 27 หน้าต่อนาที จำนวน 1 เครื่อง</t>
  </si>
  <si>
    <t>ค่าบำรุงรักษาฯ</t>
  </si>
  <si>
    <t xml:space="preserve">       ครุภัณฑ์  สำนักงาน</t>
  </si>
  <si>
    <t xml:space="preserve">       ครุภัณฑ์  คอมพิวเตอร์</t>
  </si>
  <si>
    <t>แผนการดำเนินงาน  ประจำปีงบประมาณ  พ.ศ.  2562</t>
  </si>
  <si>
    <t>แบบ ผด.01</t>
  </si>
  <si>
    <t>แบบ ผด.02</t>
  </si>
  <si>
    <t>หน่วยงานรับผิดชอบหลัก</t>
  </si>
  <si>
    <t>บัญชีสรุปจำนวนโครงการพัฒนาท้องถิ่น กิจกรรมและงบประมาณ</t>
  </si>
  <si>
    <t>กิจกรรมที่เกิดขึ้นจากโครงการ</t>
  </si>
  <si>
    <t>พ.ศ 2562</t>
  </si>
  <si>
    <t>พ.ศ. 2563</t>
  </si>
  <si>
    <t>แผนการดำเนินงาน ประจำปีงบประมาณ  พ.ศ.  2563</t>
  </si>
  <si>
    <t>ก่อสร้างถนนคอนกรีตเสริมเหล็ก ขนาดกว้าง 4.00 เมตร หนา 0.15 เมตร  ยาว 100.00 เมตร  หรือมีพื้นผิวจราจรไม่น้อยกว่า 400.00 ตารางเมตร พร้อมลงไหล่ทางลูกรังทั้งสองข้างทาง พร้อมติดตั้งป้ายโครงการตามแบบ อบต.พะงาดกำหนด</t>
  </si>
  <si>
    <t>โครงการก่อสร้างถนนคอนกรีตเสริมเหล็ก บ้านแปะ หมู่ที่ 3</t>
  </si>
  <si>
    <t>ก่อสร้างถนนคอนกรีตเสริมเหล็ก ขนาดกว้าง 4.00 เมตร หนา 0.15 เมตร ยาวรวม 100.00 เมตร หรือมีพื้นผิวจราจรไม่น้อยกว่า 404.00 ตารางเมตร  พร้อมลงไหล่ทางลูกรังทั้งสองข้างทาง พร้อมติดตั้งป้ายโครงการตามแบบ อบต.พะงาดกำหนด </t>
  </si>
  <si>
    <t>โครงการก่อสร้างถนนคอนกรีตเสริมเหล็ก บ้านใหม่ หมู่ที่ 10</t>
  </si>
  <si>
    <t>ก่อสร้างถนนคอนกรีตเสริมเหล็ก ขนาดกว้าง 5 เมตร หนา 0.15 เมตร ยาว 9700 เมตร หรือมีพื้นผิวจราจรไม่น้อยกว่า 395.00 ตารางเมตร พร้อมลงไหล่ทางลูกรังทั้งสองข้างทาง พร้อมติดตั้งป้ายโครงการตามแบบ อบต.พะงาดกำหนด</t>
  </si>
  <si>
    <t>ก่อสร้างรางระบายน้ำคอนกรีตเสริมเหล็ก ขนาดปากกว้าง 0.30 เมตร หนา 0.15 เมตร  ยาว ุ125.00 เมตร  ลึกไม่น้อยกว่า 0.30 เมตร พร้อมฝาปิดขนาด 0.45 x 0.50  เมตร จำนวน 250 ฝา   (รายละเอียดตามแบบ อบต.พะงาด กำหนด) </t>
  </si>
  <si>
    <t>โครงการขุดลอกลำห้วย บ้านดอนใหญ่ หมู่ที่  7</t>
  </si>
  <si>
    <t>ขุดลอกลำห้วย ขนาด 13.00 เมตร ยาว 320 เมตร ลึก 1.00 เมตร มีปริมาตรดินขุดไม่น้อยกว่า 3,840 ลบ.พร้อมขนดินทิ้งที่สาธารณประโยชน์ ปรับเกลี่ยด้วยรถแท๊กเตอร์ฟาร์มให้เรียบร้อย พร้อมติดตั้งโครงการจำนวน 1 ป้าย</t>
  </si>
  <si>
    <t>โครงการปรับปรุงพื้นที่รับน้ำเข้าสระโคกเดิ่นเพื่อแก้ไขปัญหาภัยแล้ง บ้านสะแกแสง หมู่ 2</t>
  </si>
  <si>
    <t>ปรับปรุงขุดเหมืองรับน้ำบริเวณรอบสระโคกเดิ่น กว้าง 4*1,000 *1.50 เมตร ลาดเอียง 1/1 หรือมีคิวดินขุดไม่น้อยกว่า 3,750.00 ลบ. พร้อมปรับเกลี่ยให้เรียบร้อย พร้อมติดตั้งป้ายโครงการตามแบบ อบต.พะงาด กำหนด (รายละเอียดตามแนบ อบต.พะงาด กำหนด)</t>
  </si>
  <si>
    <t>โครงการปรับปรุงพื้นที่รับน้ำเข้าสระสาธารณประโยชน์เพื่อแก้ไขปัญหาภัยแล้ง บ้านมะเกลือ หมู่ 6</t>
  </si>
  <si>
    <t>ปรับเกรดดันดินพื้นที่รับน้ำบริเวณรอบสระให้ลาดเอียงเข้าสระ หรือมีพื้นที่ในการปรับเกรดไม่น้อยกว่า 23,418 ตารางเมตร หรือมีคิวดินในการดันปรับเกรด 11,709.00 ลบ. หรือมีคิวดินในการดันปรับเกรด  (รายละเอียดตามแนบ อบต.พะงาด กำหนด)</t>
  </si>
  <si>
    <t>หมู่ 8</t>
  </si>
  <si>
    <t>โครงการก่อสร้างถนนลาดยางแอสฟัลท์ติก บ้านหนองไอ้เผือกหมู่ที่ 8</t>
  </si>
  <si>
    <t>ก่อสร้างถนนลาดยางแอสฟัสติก ขนาดกว้าง 4.00 เมตร ยาว 186.00 เมตร หนา 0.04  เมตร  หรือมีพื้นผิวจราจรไม่น้อยกว่า 144.00 ตารางเมตร พร้อมติดตั้งป้ายโครงการตามแบบ อบต.พะงาด กำหนด</t>
  </si>
  <si>
    <t>เพื่ออุดหนุนการไฟฟ้าส่วนภูมิภาค อำเภอโนนสูง ตามโครงการขยายเขตไฟฟ้าแรงต่ำถนนภายในหมู่บ้าน บ้านโนนประดู่ หมู่ที่ 1 ดำเนินการโดย ขยายเขตไฟฟ้าแรงต่ำ ระยะทาง 600.00 เมตร มีเสาไฟฟ้าแรงต่ำไม่น้อยกว่า 15.00 เมตรฯ</t>
  </si>
  <si>
    <t>เพื่ออุดหนุนการไฟฟ้าส่วนภูมิภาค อำเภอโนนสูง ตามโครงการขยายเขตไฟฟ้าแรงต่ำถนนภายในหมู่บ้าน บ้านหนองบอน หมู่ที่ 9 ดำเนินการโดย ขยายเขตไฟฟ้าแรงต่ำ ระยะทาง 600.00 เมตร มีเสาไฟฟ้าแรงต่ำไม่น้อยกว่า 15.00 เมตรฯ</t>
  </si>
  <si>
    <t xml:space="preserve">  เงินเดือน (ฝ่ายประจำ)</t>
  </si>
  <si>
    <t>จำนวน 1 ตัว</t>
  </si>
  <si>
    <t>ตู้เหล็กบานเลื่อนกระจก</t>
  </si>
  <si>
    <t>จำนวน 2 หลัง</t>
  </si>
  <si>
    <t>*1,200  dpi ความเร็วในการพิมพ์ขาวดำไม่</t>
  </si>
  <si>
    <t>เครื่องเล่นพัฒนาการเด็ก</t>
  </si>
  <si>
    <t>ปฐมวัย</t>
  </si>
  <si>
    <t>เครื่องเล่นพัฒนาการเด็กปฐมวัย ให้แก่ศูนย์</t>
  </si>
  <si>
    <t>พัฒนาเด็กเล็ก อบต.พะงาด ฯ</t>
  </si>
  <si>
    <t>1.1 แผนงานการศึกษา</t>
  </si>
  <si>
    <t>กล้องวงจรปิด</t>
  </si>
  <si>
    <t>ติดตั้งกล้องวงจรปิดศูนย์</t>
  </si>
  <si>
    <t>เครื่องซักผ้า</t>
  </si>
  <si>
    <t>จัดซื้อเครื่องซักผ้า แบบธรรมดา ขนาด 14</t>
  </si>
  <si>
    <t>กิโลกรัม ศูนย์พัฒนาเด็กเล็ก อบต.พะงาด ฯ</t>
  </si>
  <si>
    <t>2. ประเภทครุภัณฑ์การศึกษา</t>
  </si>
  <si>
    <t>4. ประเภทครุภัณฑ์คอมพิวเตอร์</t>
  </si>
  <si>
    <t>5. ประเภทครุภัณฑ์การศึกษา</t>
  </si>
  <si>
    <t>6. ประเภทครุภัณฑ์โฆษณาและเผยแพร่</t>
  </si>
  <si>
    <t>เครื่องสูบน้ำ แบบหอยโข่ง</t>
  </si>
  <si>
    <t>จัดซื้อเครื่องสูบน้ำ แบบหอยโข่ง จำนวน 2 ชุด</t>
  </si>
  <si>
    <t xml:space="preserve">สามาถสูบน้ำได้ 3,800 ลิตรต่อนาที </t>
  </si>
  <si>
    <t>8. ประเภทครุภัณฑ์ก่อสร้าง</t>
  </si>
  <si>
    <t xml:space="preserve">       ครุภัณฑ์  งานบ้านงานครัว</t>
  </si>
  <si>
    <t>3.7 แผนงานการศึกษา</t>
  </si>
  <si>
    <t>3.5 แผนงานสร้างความเข้มแข็งของชุมชน</t>
  </si>
  <si>
    <t>3.3 แผนงานสาธารณสุข</t>
  </si>
  <si>
    <t>ดำเนินงานตามโครงการพระราช</t>
  </si>
  <si>
    <t>ดำริสาธารณสุข</t>
  </si>
  <si>
    <t>เพื่อจ่ายเป็นเงินอุดหนุนให้แก่</t>
  </si>
  <si>
    <t>คณะกรรมการหมู่บ้านตาม</t>
  </si>
  <si>
    <t xml:space="preserve">โครงการพระราชดำริด้านสาธารณสุข </t>
  </si>
  <si>
    <t>จำนวน 10 หมู่บ้าน ๆ ละ 20,000</t>
  </si>
  <si>
    <t>3.6 แผนงานการศาสนาวัฒนธรรมและนันทนาการ</t>
  </si>
  <si>
    <t>3.8  แผนงานงบกลาง</t>
  </si>
  <si>
    <t>ชุมชนบ้านหนองไข่น้ำ</t>
  </si>
  <si>
    <t>ค่าใช้จ่ายในการส่งเสริมคุณภาพ</t>
  </si>
  <si>
    <t xml:space="preserve">อนามัยเด็กนักเรียน </t>
  </si>
  <si>
    <t>ค่าใช้จ่ายโครงการทัศนศักษา</t>
  </si>
  <si>
    <t>เสริมสร้างประสบการณ์การเรียนรู้เด็ก</t>
  </si>
  <si>
    <t xml:space="preserve">โครงการพัฒนาคุณภาพชีวิต </t>
  </si>
  <si>
    <t>ผู้ด้อยโอกาสและครอบครัวผู้มี</t>
  </si>
  <si>
    <t>รายได้น้อยฯ</t>
  </si>
  <si>
    <t>โครงการป้องกันควบคุมโรค</t>
  </si>
  <si>
    <t>ไข้เลือดออก</t>
  </si>
  <si>
    <t>ค่าใช้จ่ายในการดำเนินการ</t>
  </si>
  <si>
    <t>ป้องกันและควบคุม</t>
  </si>
  <si>
    <t>โรคพิษสุนัขบ้า</t>
  </si>
  <si>
    <t>ความเข้มแข็งของครอบครัว ต.พะงาด</t>
  </si>
  <si>
    <t>โครงการสนับสนุนงาน</t>
  </si>
  <si>
    <t>และวัฒนธรรมประเพณีท้องถิ่น</t>
  </si>
  <si>
    <t>โครงการบวงสรวงสักการะอนุสาวรีย์</t>
  </si>
  <si>
    <t>โครงการปรับปรุงซ่อมแซม</t>
  </si>
  <si>
    <t>ศูนย์พัฒนาเด็กเล็กอบต.พะงาด</t>
  </si>
  <si>
    <t>5.3 แผนงานการรักษาความสงบภายใน</t>
  </si>
  <si>
    <t>เงินสบทบกองทุนประกันสังคม</t>
  </si>
  <si>
    <t>เงินสบทบกองทุนเงินทดแทน</t>
  </si>
  <si>
    <t>ประเภทเงินเบี้ยยังชีพผู้สูงอายุ</t>
  </si>
  <si>
    <t>เงินงบสมทบในการจัดตั้งกองทุน สปสช.</t>
  </si>
  <si>
    <t>โครงการส่งเสริมการดำเนินงานและจัดระบบบริการแพทย์ฉุกเฉินของ อบต.พะงาด</t>
  </si>
  <si>
    <t>5.3 แผนงานรักษาความสงบภายใน</t>
  </si>
  <si>
    <t xml:space="preserve"> บัญชีครุภัณฑ์</t>
  </si>
  <si>
    <t>3.8 แผนงานงบกลาง</t>
  </si>
  <si>
    <t xml:space="preserve">       ครุภัณฑ์  การศึกษา</t>
  </si>
  <si>
    <t xml:space="preserve">       ครุภัณฑ์  โฆษณาและเผยแพร่</t>
  </si>
  <si>
    <t xml:space="preserve">       ครุภัณฑ์  การเกษตร</t>
  </si>
  <si>
    <t>-</t>
  </si>
  <si>
    <t xml:space="preserve">  โครงการจัดงานวันท้องถิ่นไทย</t>
  </si>
  <si>
    <t xml:space="preserve">  ค่าพานพุ่มดอกไม้ พวงมาลา</t>
  </si>
  <si>
    <t>โครงการฝึกซ้อมแผนป้องกันและบรรเทาสาธารณภัยองค์การบริหารส่วนตำบลพะงาด</t>
  </si>
  <si>
    <t>โครงการปรับปรุงต่อเติม</t>
  </si>
  <si>
    <t>ห้องทำงานอบต.พะงาด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</si>
</sst>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(* #,##0.0_);_(* \(#,##0.0\);_(* &quot;-&quot;??_);_(@_)"/>
    <numFmt numFmtId="200" formatCode="_(* #,##0_);_(* \(#,##0\);_(* &quot;-&quot;??_);_(@_)"/>
    <numFmt numFmtId="201" formatCode="0.0"/>
    <numFmt numFmtId="202" formatCode="0.0%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  <numFmt numFmtId="207" formatCode="[&lt;=99999999][$-D000000]0\-####\-####;[$-D000000]#\-####\-####"/>
    <numFmt numFmtId="208" formatCode="#,##0.000000000000"/>
    <numFmt numFmtId="209" formatCode="#,##0.00000000000"/>
  </numFmts>
  <fonts count="66">
    <font>
      <sz val="10"/>
      <name val="Arial"/>
      <family val="0"/>
    </font>
    <font>
      <sz val="8"/>
      <name val="Arial"/>
      <family val="2"/>
    </font>
    <font>
      <b/>
      <sz val="16"/>
      <name val="TH SarabunIT๙"/>
      <family val="2"/>
    </font>
    <font>
      <sz val="17"/>
      <name val="TH SarabunIT๙"/>
      <family val="2"/>
    </font>
    <font>
      <sz val="16"/>
      <name val="TH SarabunIT๙"/>
      <family val="2"/>
    </font>
    <font>
      <sz val="15"/>
      <name val="TH SarabunIT๙"/>
      <family val="2"/>
    </font>
    <font>
      <b/>
      <sz val="14"/>
      <name val="TH SarabunIT๙"/>
      <family val="2"/>
    </font>
    <font>
      <sz val="14"/>
      <name val="TH SarabunIT๙"/>
      <family val="2"/>
    </font>
    <font>
      <b/>
      <u val="single"/>
      <sz val="14"/>
      <name val="TH SarabunIT๙"/>
      <family val="2"/>
    </font>
    <font>
      <u val="single"/>
      <sz val="14"/>
      <name val="TH SarabunIT๙"/>
      <family val="2"/>
    </font>
    <font>
      <b/>
      <i/>
      <sz val="14"/>
      <name val="TH SarabunIT๙"/>
      <family val="2"/>
    </font>
    <font>
      <b/>
      <sz val="12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8"/>
      <name val="TH SarabunIT๙"/>
      <family val="2"/>
    </font>
    <font>
      <sz val="14"/>
      <color indexed="8"/>
      <name val="TH SarabunIT๙"/>
      <family val="2"/>
    </font>
    <font>
      <sz val="16"/>
      <color indexed="8"/>
      <name val="TH SarabunIT๙"/>
      <family val="2"/>
    </font>
    <font>
      <sz val="14"/>
      <color indexed="10"/>
      <name val="TH SarabunIT๙"/>
      <family val="2"/>
    </font>
    <font>
      <u val="single"/>
      <sz val="14"/>
      <color indexed="10"/>
      <name val="TH SarabunIT๙"/>
      <family val="2"/>
    </font>
    <font>
      <sz val="16"/>
      <color indexed="10"/>
      <name val="TH SarabunIT๙"/>
      <family val="2"/>
    </font>
    <font>
      <b/>
      <sz val="14"/>
      <color indexed="10"/>
      <name val="TH SarabunIT๙"/>
      <family val="2"/>
    </font>
    <font>
      <sz val="10"/>
      <color indexed="8"/>
      <name val="Tahoma"/>
      <family val="0"/>
    </font>
    <font>
      <sz val="14"/>
      <color indexed="8"/>
      <name val="Angsan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TH SarabunIT๙"/>
      <family val="2"/>
    </font>
    <font>
      <sz val="14"/>
      <color theme="1"/>
      <name val="TH SarabunIT๙"/>
      <family val="2"/>
    </font>
    <font>
      <sz val="16"/>
      <color theme="1"/>
      <name val="TH SarabunIT๙"/>
      <family val="2"/>
    </font>
    <font>
      <sz val="14"/>
      <color rgb="FFFF0000"/>
      <name val="TH SarabunIT๙"/>
      <family val="2"/>
    </font>
    <font>
      <u val="single"/>
      <sz val="14"/>
      <color rgb="FFFF0000"/>
      <name val="TH SarabunIT๙"/>
      <family val="2"/>
    </font>
    <font>
      <sz val="16"/>
      <color rgb="FFFF0000"/>
      <name val="TH SarabunIT๙"/>
      <family val="2"/>
    </font>
    <font>
      <b/>
      <sz val="14"/>
      <color rgb="FFFF0000"/>
      <name val="TH SarabunIT๙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double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22" borderId="0" applyNumberFormat="0" applyBorder="0" applyAlignment="0" applyProtection="0"/>
    <xf numFmtId="0" fontId="0" fillId="0" borderId="0">
      <alignment/>
      <protection/>
    </xf>
    <xf numFmtId="0" fontId="51" fillId="23" borderId="1" applyNumberFormat="0" applyAlignment="0" applyProtection="0"/>
    <xf numFmtId="0" fontId="52" fillId="24" borderId="0" applyNumberFormat="0" applyBorder="0" applyAlignment="0" applyProtection="0"/>
    <xf numFmtId="0" fontId="53" fillId="0" borderId="4" applyNumberFormat="0" applyFill="0" applyAlignment="0" applyProtection="0"/>
    <xf numFmtId="0" fontId="54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55" fillId="20" borderId="5" applyNumberFormat="0" applyAlignment="0" applyProtection="0"/>
    <xf numFmtId="0" fontId="0" fillId="32" borderId="6" applyNumberFormat="0" applyFon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2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200" fontId="2" fillId="0" borderId="0" xfId="33" applyNumberFormat="1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200" fontId="4" fillId="0" borderId="10" xfId="33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200" fontId="4" fillId="0" borderId="0" xfId="33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200" fontId="4" fillId="0" borderId="0" xfId="33" applyNumberFormat="1" applyFont="1" applyBorder="1" applyAlignment="1">
      <alignment horizontal="center"/>
    </xf>
    <xf numFmtId="200" fontId="2" fillId="0" borderId="0" xfId="33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200" fontId="2" fillId="0" borderId="0" xfId="33" applyNumberFormat="1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/>
    </xf>
    <xf numFmtId="200" fontId="7" fillId="0" borderId="11" xfId="33" applyNumberFormat="1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/>
    </xf>
    <xf numFmtId="200" fontId="7" fillId="0" borderId="14" xfId="33" applyNumberFormat="1" applyFont="1" applyBorder="1" applyAlignment="1">
      <alignment/>
    </xf>
    <xf numFmtId="0" fontId="6" fillId="0" borderId="1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5" xfId="0" applyFont="1" applyBorder="1" applyAlignment="1">
      <alignment/>
    </xf>
    <xf numFmtId="200" fontId="7" fillId="0" borderId="15" xfId="33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200" fontId="7" fillId="0" borderId="0" xfId="33" applyNumberFormat="1" applyFont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/>
    </xf>
    <xf numFmtId="200" fontId="7" fillId="0" borderId="12" xfId="33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200" fontId="6" fillId="0" borderId="0" xfId="33" applyNumberFormat="1" applyFont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7" fillId="0" borderId="19" xfId="0" applyFont="1" applyBorder="1" applyAlignment="1">
      <alignment/>
    </xf>
    <xf numFmtId="3" fontId="7" fillId="0" borderId="14" xfId="0" applyNumberFormat="1" applyFont="1" applyBorder="1" applyAlignment="1">
      <alignment horizontal="center"/>
    </xf>
    <xf numFmtId="200" fontId="10" fillId="0" borderId="0" xfId="33" applyNumberFormat="1" applyFont="1" applyBorder="1" applyAlignment="1">
      <alignment/>
    </xf>
    <xf numFmtId="0" fontId="6" fillId="0" borderId="18" xfId="0" applyFont="1" applyBorder="1" applyAlignment="1">
      <alignment/>
    </xf>
    <xf numFmtId="200" fontId="7" fillId="0" borderId="18" xfId="33" applyNumberFormat="1" applyFont="1" applyBorder="1" applyAlignment="1">
      <alignment/>
    </xf>
    <xf numFmtId="0" fontId="7" fillId="0" borderId="20" xfId="0" applyFont="1" applyBorder="1" applyAlignment="1">
      <alignment/>
    </xf>
    <xf numFmtId="0" fontId="6" fillId="0" borderId="20" xfId="0" applyFont="1" applyBorder="1" applyAlignment="1">
      <alignment horizontal="center"/>
    </xf>
    <xf numFmtId="200" fontId="6" fillId="0" borderId="20" xfId="33" applyNumberFormat="1" applyFont="1" applyBorder="1" applyAlignment="1">
      <alignment/>
    </xf>
    <xf numFmtId="0" fontId="7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right"/>
    </xf>
    <xf numFmtId="0" fontId="6" fillId="0" borderId="23" xfId="0" applyFont="1" applyBorder="1" applyAlignment="1">
      <alignment horizontal="center"/>
    </xf>
    <xf numFmtId="200" fontId="6" fillId="0" borderId="23" xfId="33" applyNumberFormat="1" applyFont="1" applyBorder="1" applyAlignment="1">
      <alignment/>
    </xf>
    <xf numFmtId="0" fontId="7" fillId="0" borderId="21" xfId="0" applyFont="1" applyBorder="1" applyAlignment="1">
      <alignment/>
    </xf>
    <xf numFmtId="200" fontId="7" fillId="0" borderId="21" xfId="33" applyNumberFormat="1" applyFont="1" applyBorder="1" applyAlignment="1">
      <alignment/>
    </xf>
    <xf numFmtId="0" fontId="7" fillId="0" borderId="20" xfId="0" applyFont="1" applyBorder="1" applyAlignment="1">
      <alignment horizontal="center"/>
    </xf>
    <xf numFmtId="200" fontId="7" fillId="0" borderId="20" xfId="33" applyNumberFormat="1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4" xfId="0" applyFont="1" applyBorder="1" applyAlignment="1">
      <alignment horizontal="center"/>
    </xf>
    <xf numFmtId="200" fontId="7" fillId="0" borderId="24" xfId="33" applyNumberFormat="1" applyFont="1" applyBorder="1" applyAlignment="1">
      <alignment/>
    </xf>
    <xf numFmtId="0" fontId="6" fillId="0" borderId="25" xfId="0" applyFont="1" applyBorder="1" applyAlignment="1">
      <alignment horizontal="left"/>
    </xf>
    <xf numFmtId="0" fontId="7" fillId="0" borderId="25" xfId="0" applyFont="1" applyBorder="1" applyAlignment="1">
      <alignment horizontal="center"/>
    </xf>
    <xf numFmtId="0" fontId="7" fillId="0" borderId="21" xfId="0" applyFont="1" applyBorder="1" applyAlignment="1">
      <alignment horizontal="left"/>
    </xf>
    <xf numFmtId="200" fontId="7" fillId="0" borderId="21" xfId="33" applyNumberFormat="1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200" fontId="6" fillId="0" borderId="21" xfId="33" applyNumberFormat="1" applyFont="1" applyBorder="1" applyAlignment="1">
      <alignment horizontal="center"/>
    </xf>
    <xf numFmtId="0" fontId="6" fillId="0" borderId="21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6" fillId="0" borderId="23" xfId="0" applyFont="1" applyBorder="1" applyAlignment="1">
      <alignment horizontal="right"/>
    </xf>
    <xf numFmtId="2" fontId="6" fillId="0" borderId="23" xfId="0" applyNumberFormat="1" applyFont="1" applyBorder="1" applyAlignment="1">
      <alignment horizontal="center"/>
    </xf>
    <xf numFmtId="200" fontId="6" fillId="0" borderId="24" xfId="33" applyNumberFormat="1" applyFont="1" applyBorder="1" applyAlignment="1">
      <alignment/>
    </xf>
    <xf numFmtId="3" fontId="7" fillId="0" borderId="18" xfId="0" applyNumberFormat="1" applyFont="1" applyBorder="1" applyAlignment="1">
      <alignment horizontal="center"/>
    </xf>
    <xf numFmtId="3" fontId="7" fillId="0" borderId="21" xfId="0" applyNumberFormat="1" applyFont="1" applyBorder="1" applyAlignment="1">
      <alignment horizontal="center"/>
    </xf>
    <xf numFmtId="200" fontId="7" fillId="0" borderId="21" xfId="33" applyNumberFormat="1" applyFont="1" applyBorder="1" applyAlignment="1">
      <alignment/>
    </xf>
    <xf numFmtId="200" fontId="7" fillId="0" borderId="25" xfId="0" applyNumberFormat="1" applyFont="1" applyBorder="1" applyAlignment="1">
      <alignment/>
    </xf>
    <xf numFmtId="0" fontId="6" fillId="0" borderId="13" xfId="0" applyFont="1" applyBorder="1" applyAlignment="1">
      <alignment horizontal="center"/>
    </xf>
    <xf numFmtId="200" fontId="6" fillId="0" borderId="13" xfId="33" applyNumberFormat="1" applyFont="1" applyBorder="1" applyAlignment="1">
      <alignment/>
    </xf>
    <xf numFmtId="0" fontId="6" fillId="0" borderId="26" xfId="0" applyFont="1" applyBorder="1" applyAlignment="1">
      <alignment horizontal="right"/>
    </xf>
    <xf numFmtId="0" fontId="6" fillId="0" borderId="26" xfId="0" applyFont="1" applyBorder="1" applyAlignment="1">
      <alignment horizontal="center"/>
    </xf>
    <xf numFmtId="200" fontId="6" fillId="0" borderId="26" xfId="33" applyNumberFormat="1" applyFont="1" applyBorder="1" applyAlignment="1">
      <alignment/>
    </xf>
    <xf numFmtId="194" fontId="7" fillId="0" borderId="18" xfId="33" applyFont="1" applyBorder="1" applyAlignment="1">
      <alignment horizontal="center"/>
    </xf>
    <xf numFmtId="194" fontId="7" fillId="0" borderId="20" xfId="33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3" fontId="7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/>
    </xf>
    <xf numFmtId="200" fontId="6" fillId="33" borderId="13" xfId="33" applyNumberFormat="1" applyFont="1" applyFill="1" applyBorder="1" applyAlignment="1">
      <alignment/>
    </xf>
    <xf numFmtId="0" fontId="7" fillId="34" borderId="0" xfId="0" applyFont="1" applyFill="1" applyAlignment="1">
      <alignment/>
    </xf>
    <xf numFmtId="0" fontId="59" fillId="0" borderId="0" xfId="0" applyFont="1" applyAlignment="1">
      <alignment horizontal="left"/>
    </xf>
    <xf numFmtId="0" fontId="6" fillId="34" borderId="0" xfId="0" applyFont="1" applyFill="1" applyBorder="1" applyAlignment="1">
      <alignment horizontal="center"/>
    </xf>
    <xf numFmtId="200" fontId="6" fillId="34" borderId="0" xfId="33" applyNumberFormat="1" applyFont="1" applyFill="1" applyBorder="1" applyAlignment="1">
      <alignment/>
    </xf>
    <xf numFmtId="0" fontId="7" fillId="34" borderId="0" xfId="0" applyFont="1" applyFill="1" applyBorder="1" applyAlignment="1">
      <alignment horizontal="center"/>
    </xf>
    <xf numFmtId="3" fontId="7" fillId="0" borderId="20" xfId="33" applyNumberFormat="1" applyFont="1" applyBorder="1" applyAlignment="1">
      <alignment/>
    </xf>
    <xf numFmtId="62" fontId="6" fillId="0" borderId="23" xfId="0" applyNumberFormat="1" applyFont="1" applyBorder="1" applyAlignment="1">
      <alignment horizontal="center"/>
    </xf>
    <xf numFmtId="62" fontId="7" fillId="0" borderId="21" xfId="0" applyNumberFormat="1" applyFont="1" applyBorder="1" applyAlignment="1">
      <alignment horizontal="center"/>
    </xf>
    <xf numFmtId="62" fontId="7" fillId="0" borderId="20" xfId="0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62" fontId="6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200" fontId="6" fillId="0" borderId="0" xfId="33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62" fontId="7" fillId="0" borderId="27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62" fontId="7" fillId="0" borderId="21" xfId="47" applyNumberFormat="1" applyFont="1" applyBorder="1" applyAlignment="1">
      <alignment horizontal="center"/>
      <protection/>
    </xf>
    <xf numFmtId="0" fontId="7" fillId="0" borderId="25" xfId="0" applyFont="1" applyBorder="1" applyAlignment="1">
      <alignment/>
    </xf>
    <xf numFmtId="0" fontId="6" fillId="0" borderId="22" xfId="0" applyFont="1" applyBorder="1" applyAlignment="1">
      <alignment horizontal="center"/>
    </xf>
    <xf numFmtId="62" fontId="6" fillId="0" borderId="22" xfId="0" applyNumberFormat="1" applyFont="1" applyBorder="1" applyAlignment="1">
      <alignment horizontal="center"/>
    </xf>
    <xf numFmtId="0" fontId="6" fillId="0" borderId="28" xfId="0" applyFont="1" applyBorder="1" applyAlignment="1">
      <alignment horizontal="right"/>
    </xf>
    <xf numFmtId="0" fontId="6" fillId="0" borderId="28" xfId="0" applyFont="1" applyBorder="1" applyAlignment="1">
      <alignment horizontal="center"/>
    </xf>
    <xf numFmtId="0" fontId="7" fillId="0" borderId="28" xfId="0" applyFont="1" applyBorder="1" applyAlignment="1">
      <alignment/>
    </xf>
    <xf numFmtId="200" fontId="6" fillId="33" borderId="13" xfId="33" applyNumberFormat="1" applyFont="1" applyFill="1" applyBorder="1" applyAlignment="1">
      <alignment horizontal="right"/>
    </xf>
    <xf numFmtId="0" fontId="7" fillId="0" borderId="14" xfId="0" applyFont="1" applyBorder="1" applyAlignment="1">
      <alignment horizontal="center" vertical="top"/>
    </xf>
    <xf numFmtId="0" fontId="7" fillId="0" borderId="29" xfId="0" applyFont="1" applyBorder="1" applyAlignment="1">
      <alignment/>
    </xf>
    <xf numFmtId="0" fontId="7" fillId="0" borderId="18" xfId="0" applyFont="1" applyBorder="1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7" fillId="0" borderId="22" xfId="0" applyFont="1" applyBorder="1" applyAlignment="1">
      <alignment/>
    </xf>
    <xf numFmtId="0" fontId="7" fillId="0" borderId="30" xfId="0" applyFont="1" applyBorder="1" applyAlignment="1">
      <alignment horizontal="center"/>
    </xf>
    <xf numFmtId="0" fontId="7" fillId="0" borderId="14" xfId="0" applyFont="1" applyBorder="1" applyAlignment="1">
      <alignment horizontal="left" vertical="top"/>
    </xf>
    <xf numFmtId="0" fontId="60" fillId="0" borderId="11" xfId="0" applyFont="1" applyBorder="1" applyAlignment="1">
      <alignment/>
    </xf>
    <xf numFmtId="0" fontId="60" fillId="0" borderId="12" xfId="0" applyFont="1" applyBorder="1" applyAlignment="1">
      <alignment/>
    </xf>
    <xf numFmtId="200" fontId="7" fillId="0" borderId="0" xfId="0" applyNumberFormat="1" applyFont="1" applyAlignment="1">
      <alignment/>
    </xf>
    <xf numFmtId="4" fontId="6" fillId="0" borderId="28" xfId="0" applyNumberFormat="1" applyFont="1" applyBorder="1" applyAlignment="1">
      <alignment horizontal="center"/>
    </xf>
    <xf numFmtId="0" fontId="61" fillId="0" borderId="0" xfId="0" applyFont="1" applyAlignment="1">
      <alignment/>
    </xf>
    <xf numFmtId="0" fontId="60" fillId="0" borderId="0" xfId="0" applyFont="1" applyBorder="1" applyAlignment="1">
      <alignment horizontal="center"/>
    </xf>
    <xf numFmtId="0" fontId="60" fillId="0" borderId="0" xfId="0" applyFont="1" applyBorder="1" applyAlignment="1">
      <alignment/>
    </xf>
    <xf numFmtId="200" fontId="60" fillId="0" borderId="0" xfId="33" applyNumberFormat="1" applyFont="1" applyBorder="1" applyAlignment="1">
      <alignment/>
    </xf>
    <xf numFmtId="0" fontId="59" fillId="0" borderId="11" xfId="0" applyFont="1" applyBorder="1" applyAlignment="1">
      <alignment horizontal="center"/>
    </xf>
    <xf numFmtId="0" fontId="59" fillId="0" borderId="12" xfId="0" applyFont="1" applyBorder="1" applyAlignment="1">
      <alignment horizontal="center"/>
    </xf>
    <xf numFmtId="0" fontId="59" fillId="0" borderId="13" xfId="0" applyFont="1" applyBorder="1" applyAlignment="1">
      <alignment horizontal="center"/>
    </xf>
    <xf numFmtId="200" fontId="59" fillId="33" borderId="13" xfId="33" applyNumberFormat="1" applyFont="1" applyFill="1" applyBorder="1" applyAlignment="1">
      <alignment/>
    </xf>
    <xf numFmtId="0" fontId="60" fillId="0" borderId="0" xfId="0" applyFont="1" applyAlignment="1">
      <alignment/>
    </xf>
    <xf numFmtId="0" fontId="60" fillId="0" borderId="17" xfId="0" applyFont="1" applyBorder="1" applyAlignment="1">
      <alignment/>
    </xf>
    <xf numFmtId="0" fontId="61" fillId="0" borderId="0" xfId="0" applyFont="1" applyBorder="1" applyAlignment="1">
      <alignment/>
    </xf>
    <xf numFmtId="0" fontId="59" fillId="0" borderId="0" xfId="0" applyFont="1" applyFill="1" applyBorder="1" applyAlignment="1">
      <alignment horizontal="center"/>
    </xf>
    <xf numFmtId="200" fontId="59" fillId="0" borderId="0" xfId="33" applyNumberFormat="1" applyFont="1" applyFill="1" applyBorder="1" applyAlignment="1">
      <alignment/>
    </xf>
    <xf numFmtId="0" fontId="60" fillId="0" borderId="0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200" fontId="60" fillId="0" borderId="0" xfId="33" applyNumberFormat="1" applyFont="1" applyBorder="1" applyAlignment="1">
      <alignment horizontal="center"/>
    </xf>
    <xf numFmtId="0" fontId="61" fillId="0" borderId="0" xfId="0" applyFont="1" applyFill="1" applyAlignment="1">
      <alignment/>
    </xf>
    <xf numFmtId="0" fontId="59" fillId="0" borderId="31" xfId="0" applyFont="1" applyBorder="1" applyAlignment="1">
      <alignment/>
    </xf>
    <xf numFmtId="0" fontId="59" fillId="34" borderId="0" xfId="0" applyFont="1" applyFill="1" applyBorder="1" applyAlignment="1">
      <alignment horizontal="center"/>
    </xf>
    <xf numFmtId="200" fontId="59" fillId="34" borderId="0" xfId="33" applyNumberFormat="1" applyFont="1" applyFill="1" applyBorder="1" applyAlignment="1">
      <alignment/>
    </xf>
    <xf numFmtId="0" fontId="60" fillId="34" borderId="0" xfId="0" applyFont="1" applyFill="1" applyBorder="1" applyAlignment="1">
      <alignment horizontal="center"/>
    </xf>
    <xf numFmtId="0" fontId="60" fillId="34" borderId="0" xfId="0" applyFont="1" applyFill="1" applyAlignment="1">
      <alignment/>
    </xf>
    <xf numFmtId="0" fontId="59" fillId="0" borderId="0" xfId="0" applyFont="1" applyAlignment="1">
      <alignment/>
    </xf>
    <xf numFmtId="0" fontId="60" fillId="0" borderId="0" xfId="0" applyFont="1" applyBorder="1" applyAlignment="1">
      <alignment/>
    </xf>
    <xf numFmtId="4" fontId="7" fillId="0" borderId="21" xfId="0" applyNumberFormat="1" applyFont="1" applyBorder="1" applyAlignment="1">
      <alignment horizontal="center"/>
    </xf>
    <xf numFmtId="4" fontId="7" fillId="0" borderId="14" xfId="0" applyNumberFormat="1" applyFont="1" applyBorder="1" applyAlignment="1">
      <alignment horizontal="center"/>
    </xf>
    <xf numFmtId="0" fontId="7" fillId="34" borderId="13" xfId="0" applyFont="1" applyFill="1" applyBorder="1" applyAlignment="1">
      <alignment vertical="center" wrapText="1"/>
    </xf>
    <xf numFmtId="0" fontId="7" fillId="34" borderId="0" xfId="0" applyFont="1" applyFill="1" applyBorder="1" applyAlignment="1">
      <alignment vertical="center" wrapText="1"/>
    </xf>
    <xf numFmtId="3" fontId="7" fillId="34" borderId="0" xfId="33" applyNumberFormat="1" applyFont="1" applyFill="1" applyBorder="1" applyAlignment="1">
      <alignment horizontal="right" vertical="center" wrapText="1"/>
    </xf>
    <xf numFmtId="0" fontId="7" fillId="34" borderId="12" xfId="0" applyFont="1" applyFill="1" applyBorder="1" applyAlignment="1">
      <alignment horizontal="left" vertical="center" wrapText="1"/>
    </xf>
    <xf numFmtId="0" fontId="7" fillId="0" borderId="32" xfId="0" applyFont="1" applyBorder="1" applyAlignment="1">
      <alignment/>
    </xf>
    <xf numFmtId="0" fontId="6" fillId="0" borderId="14" xfId="0" applyFont="1" applyBorder="1" applyAlignment="1">
      <alignment horizontal="left"/>
    </xf>
    <xf numFmtId="0" fontId="7" fillId="34" borderId="13" xfId="0" applyFont="1" applyFill="1" applyBorder="1" applyAlignment="1">
      <alignment horizontal="left" vertical="center" wrapText="1"/>
    </xf>
    <xf numFmtId="0" fontId="7" fillId="34" borderId="11" xfId="0" applyFont="1" applyFill="1" applyBorder="1" applyAlignment="1">
      <alignment vertical="center" wrapText="1"/>
    </xf>
    <xf numFmtId="0" fontId="6" fillId="0" borderId="13" xfId="0" applyFont="1" applyBorder="1" applyAlignment="1">
      <alignment horizontal="right"/>
    </xf>
    <xf numFmtId="62" fontId="6" fillId="0" borderId="13" xfId="0" applyNumberFormat="1" applyFont="1" applyBorder="1" applyAlignment="1">
      <alignment horizontal="center"/>
    </xf>
    <xf numFmtId="0" fontId="7" fillId="0" borderId="0" xfId="0" applyFont="1" applyFill="1" applyBorder="1" applyAlignment="1">
      <alignment/>
    </xf>
    <xf numFmtId="3" fontId="6" fillId="0" borderId="0" xfId="0" applyNumberFormat="1" applyFont="1" applyBorder="1" applyAlignment="1">
      <alignment horizontal="right"/>
    </xf>
    <xf numFmtId="0" fontId="62" fillId="0" borderId="11" xfId="0" applyFont="1" applyBorder="1" applyAlignment="1">
      <alignment horizontal="center"/>
    </xf>
    <xf numFmtId="200" fontId="62" fillId="0" borderId="11" xfId="33" applyNumberFormat="1" applyFont="1" applyBorder="1" applyAlignment="1">
      <alignment/>
    </xf>
    <xf numFmtId="0" fontId="62" fillId="0" borderId="11" xfId="0" applyFont="1" applyBorder="1" applyAlignment="1">
      <alignment/>
    </xf>
    <xf numFmtId="0" fontId="62" fillId="0" borderId="0" xfId="0" applyFont="1" applyAlignment="1">
      <alignment/>
    </xf>
    <xf numFmtId="0" fontId="62" fillId="0" borderId="14" xfId="0" applyFont="1" applyBorder="1" applyAlignment="1">
      <alignment horizontal="center"/>
    </xf>
    <xf numFmtId="200" fontId="62" fillId="0" borderId="14" xfId="33" applyNumberFormat="1" applyFont="1" applyBorder="1" applyAlignment="1">
      <alignment/>
    </xf>
    <xf numFmtId="0" fontId="62" fillId="0" borderId="14" xfId="0" applyFont="1" applyBorder="1" applyAlignment="1">
      <alignment/>
    </xf>
    <xf numFmtId="0" fontId="63" fillId="0" borderId="14" xfId="0" applyFont="1" applyBorder="1" applyAlignment="1">
      <alignment horizontal="center"/>
    </xf>
    <xf numFmtId="0" fontId="62" fillId="0" borderId="12" xfId="0" applyFont="1" applyBorder="1" applyAlignment="1">
      <alignment horizontal="center"/>
    </xf>
    <xf numFmtId="200" fontId="62" fillId="0" borderId="12" xfId="33" applyNumberFormat="1" applyFont="1" applyBorder="1" applyAlignment="1">
      <alignment/>
    </xf>
    <xf numFmtId="0" fontId="62" fillId="0" borderId="12" xfId="0" applyFont="1" applyBorder="1" applyAlignment="1">
      <alignment/>
    </xf>
    <xf numFmtId="3" fontId="62" fillId="0" borderId="11" xfId="0" applyNumberFormat="1" applyFont="1" applyBorder="1" applyAlignment="1">
      <alignment horizontal="right"/>
    </xf>
    <xf numFmtId="200" fontId="62" fillId="0" borderId="11" xfId="33" applyNumberFormat="1" applyFont="1" applyBorder="1" applyAlignment="1">
      <alignment/>
    </xf>
    <xf numFmtId="0" fontId="62" fillId="0" borderId="11" xfId="0" applyFont="1" applyBorder="1" applyAlignment="1">
      <alignment horizontal="center" vertical="top"/>
    </xf>
    <xf numFmtId="3" fontId="62" fillId="0" borderId="11" xfId="0" applyNumberFormat="1" applyFont="1" applyBorder="1" applyAlignment="1">
      <alignment horizontal="right" vertical="top"/>
    </xf>
    <xf numFmtId="3" fontId="62" fillId="0" borderId="14" xfId="0" applyNumberFormat="1" applyFont="1" applyBorder="1" applyAlignment="1">
      <alignment horizontal="right"/>
    </xf>
    <xf numFmtId="0" fontId="62" fillId="0" borderId="14" xfId="0" applyFont="1" applyBorder="1" applyAlignment="1">
      <alignment horizontal="center" vertical="top"/>
    </xf>
    <xf numFmtId="0" fontId="62" fillId="0" borderId="16" xfId="0" applyFont="1" applyBorder="1" applyAlignment="1">
      <alignment/>
    </xf>
    <xf numFmtId="0" fontId="62" fillId="0" borderId="15" xfId="0" applyFont="1" applyBorder="1" applyAlignment="1">
      <alignment/>
    </xf>
    <xf numFmtId="0" fontId="62" fillId="34" borderId="12" xfId="0" applyFont="1" applyFill="1" applyBorder="1" applyAlignment="1">
      <alignment vertical="center" wrapText="1"/>
    </xf>
    <xf numFmtId="3" fontId="62" fillId="34" borderId="13" xfId="33" applyNumberFormat="1" applyFont="1" applyFill="1" applyBorder="1" applyAlignment="1">
      <alignment horizontal="right" vertical="center" wrapText="1"/>
    </xf>
    <xf numFmtId="0" fontId="62" fillId="34" borderId="13" xfId="0" applyFont="1" applyFill="1" applyBorder="1" applyAlignment="1">
      <alignment vertical="center" wrapText="1"/>
    </xf>
    <xf numFmtId="0" fontId="62" fillId="0" borderId="17" xfId="0" applyFont="1" applyBorder="1" applyAlignment="1">
      <alignment/>
    </xf>
    <xf numFmtId="200" fontId="62" fillId="0" borderId="13" xfId="33" applyNumberFormat="1" applyFont="1" applyBorder="1" applyAlignment="1">
      <alignment/>
    </xf>
    <xf numFmtId="0" fontId="62" fillId="0" borderId="11" xfId="0" applyFont="1" applyBorder="1" applyAlignment="1">
      <alignment horizontal="left"/>
    </xf>
    <xf numFmtId="200" fontId="62" fillId="0" borderId="11" xfId="33" applyNumberFormat="1" applyFont="1" applyBorder="1" applyAlignment="1">
      <alignment horizontal="center"/>
    </xf>
    <xf numFmtId="0" fontId="64" fillId="0" borderId="0" xfId="0" applyFont="1" applyAlignment="1">
      <alignment/>
    </xf>
    <xf numFmtId="0" fontId="62" fillId="0" borderId="12" xfId="0" applyFont="1" applyBorder="1" applyAlignment="1">
      <alignment horizontal="left"/>
    </xf>
    <xf numFmtId="200" fontId="62" fillId="0" borderId="12" xfId="33" applyNumberFormat="1" applyFont="1" applyBorder="1" applyAlignment="1">
      <alignment horizontal="center"/>
    </xf>
    <xf numFmtId="200" fontId="65" fillId="0" borderId="12" xfId="33" applyNumberFormat="1" applyFont="1" applyBorder="1" applyAlignment="1">
      <alignment/>
    </xf>
    <xf numFmtId="0" fontId="62" fillId="0" borderId="14" xfId="0" applyFont="1" applyBorder="1" applyAlignment="1">
      <alignment horizontal="left"/>
    </xf>
    <xf numFmtId="200" fontId="62" fillId="0" borderId="14" xfId="33" applyNumberFormat="1" applyFont="1" applyBorder="1" applyAlignment="1">
      <alignment horizontal="center"/>
    </xf>
    <xf numFmtId="0" fontId="62" fillId="0" borderId="0" xfId="0" applyFont="1" applyBorder="1" applyAlignment="1">
      <alignment/>
    </xf>
    <xf numFmtId="0" fontId="64" fillId="0" borderId="0" xfId="0" applyFont="1" applyBorder="1" applyAlignment="1">
      <alignment/>
    </xf>
    <xf numFmtId="200" fontId="62" fillId="0" borderId="16" xfId="33" applyNumberFormat="1" applyFont="1" applyBorder="1" applyAlignment="1">
      <alignment/>
    </xf>
    <xf numFmtId="200" fontId="62" fillId="0" borderId="33" xfId="33" applyNumberFormat="1" applyFont="1" applyBorder="1" applyAlignment="1">
      <alignment/>
    </xf>
    <xf numFmtId="0" fontId="6" fillId="33" borderId="13" xfId="0" applyFont="1" applyFill="1" applyBorder="1" applyAlignment="1">
      <alignment horizontal="center"/>
    </xf>
    <xf numFmtId="3" fontId="62" fillId="0" borderId="14" xfId="0" applyNumberFormat="1" applyFont="1" applyBorder="1" applyAlignment="1">
      <alignment/>
    </xf>
    <xf numFmtId="200" fontId="65" fillId="0" borderId="14" xfId="33" applyNumberFormat="1" applyFont="1" applyBorder="1" applyAlignment="1">
      <alignment horizontal="center"/>
    </xf>
    <xf numFmtId="3" fontId="62" fillId="0" borderId="11" xfId="0" applyNumberFormat="1" applyFont="1" applyBorder="1" applyAlignment="1">
      <alignment/>
    </xf>
    <xf numFmtId="0" fontId="62" fillId="0" borderId="11" xfId="0" applyFont="1" applyBorder="1" applyAlignment="1">
      <alignment/>
    </xf>
    <xf numFmtId="0" fontId="62" fillId="0" borderId="14" xfId="0" applyFont="1" applyBorder="1" applyAlignment="1">
      <alignment/>
    </xf>
    <xf numFmtId="200" fontId="62" fillId="0" borderId="11" xfId="33" applyNumberFormat="1" applyFont="1" applyBorder="1" applyAlignment="1">
      <alignment horizontal="right"/>
    </xf>
    <xf numFmtId="200" fontId="62" fillId="0" borderId="12" xfId="33" applyNumberFormat="1" applyFont="1" applyBorder="1" applyAlignment="1">
      <alignment horizontal="right"/>
    </xf>
    <xf numFmtId="0" fontId="62" fillId="0" borderId="12" xfId="0" applyFont="1" applyBorder="1" applyAlignment="1">
      <alignment/>
    </xf>
    <xf numFmtId="0" fontId="62" fillId="34" borderId="11" xfId="0" applyFont="1" applyFill="1" applyBorder="1" applyAlignment="1">
      <alignment vertical="center" wrapText="1"/>
    </xf>
    <xf numFmtId="0" fontId="62" fillId="0" borderId="13" xfId="0" applyFont="1" applyBorder="1" applyAlignment="1">
      <alignment horizontal="center"/>
    </xf>
    <xf numFmtId="0" fontId="62" fillId="0" borderId="13" xfId="0" applyFont="1" applyBorder="1" applyAlignment="1">
      <alignment/>
    </xf>
    <xf numFmtId="0" fontId="62" fillId="0" borderId="33" xfId="0" applyFont="1" applyBorder="1" applyAlignment="1">
      <alignment/>
    </xf>
    <xf numFmtId="0" fontId="62" fillId="0" borderId="15" xfId="0" applyFont="1" applyBorder="1" applyAlignment="1">
      <alignment horizontal="center"/>
    </xf>
    <xf numFmtId="200" fontId="62" fillId="0" borderId="15" xfId="33" applyNumberFormat="1" applyFont="1" applyBorder="1" applyAlignment="1">
      <alignment/>
    </xf>
    <xf numFmtId="0" fontId="62" fillId="0" borderId="17" xfId="0" applyFont="1" applyBorder="1" applyAlignment="1">
      <alignment horizontal="center"/>
    </xf>
    <xf numFmtId="62" fontId="7" fillId="0" borderId="14" xfId="0" applyNumberFormat="1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200" fontId="62" fillId="0" borderId="0" xfId="33" applyNumberFormat="1" applyFont="1" applyBorder="1" applyAlignment="1">
      <alignment horizontal="right"/>
    </xf>
    <xf numFmtId="0" fontId="7" fillId="0" borderId="12" xfId="0" applyFont="1" applyBorder="1" applyAlignment="1">
      <alignment horizontal="left"/>
    </xf>
    <xf numFmtId="0" fontId="4" fillId="34" borderId="0" xfId="0" applyFont="1" applyFill="1" applyBorder="1" applyAlignment="1">
      <alignment horizontal="center"/>
    </xf>
    <xf numFmtId="0" fontId="64" fillId="34" borderId="0" xfId="0" applyFont="1" applyFill="1" applyBorder="1" applyAlignment="1">
      <alignment horizontal="center"/>
    </xf>
    <xf numFmtId="0" fontId="61" fillId="0" borderId="0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4" fontId="6" fillId="0" borderId="22" xfId="0" applyNumberFormat="1" applyFont="1" applyBorder="1" applyAlignment="1">
      <alignment horizontal="right"/>
    </xf>
    <xf numFmtId="4" fontId="6" fillId="0" borderId="23" xfId="0" applyNumberFormat="1" applyFont="1" applyBorder="1" applyAlignment="1">
      <alignment horizontal="right"/>
    </xf>
    <xf numFmtId="4" fontId="7" fillId="0" borderId="21" xfId="0" applyNumberFormat="1" applyFont="1" applyBorder="1" applyAlignment="1">
      <alignment horizontal="right"/>
    </xf>
    <xf numFmtId="4" fontId="7" fillId="0" borderId="21" xfId="33" applyNumberFormat="1" applyFont="1" applyBorder="1" applyAlignment="1">
      <alignment horizontal="right"/>
    </xf>
    <xf numFmtId="4" fontId="7" fillId="0" borderId="18" xfId="0" applyNumberFormat="1" applyFont="1" applyBorder="1" applyAlignment="1">
      <alignment horizontal="right"/>
    </xf>
    <xf numFmtId="4" fontId="7" fillId="0" borderId="18" xfId="0" applyNumberFormat="1" applyFont="1" applyBorder="1" applyAlignment="1">
      <alignment/>
    </xf>
    <xf numFmtId="4" fontId="7" fillId="0" borderId="14" xfId="33" applyNumberFormat="1" applyFont="1" applyBorder="1" applyAlignment="1">
      <alignment/>
    </xf>
    <xf numFmtId="4" fontId="7" fillId="0" borderId="21" xfId="0" applyNumberFormat="1" applyFont="1" applyBorder="1" applyAlignment="1">
      <alignment/>
    </xf>
    <xf numFmtId="4" fontId="7" fillId="0" borderId="21" xfId="33" applyNumberFormat="1" applyFont="1" applyBorder="1" applyAlignment="1">
      <alignment/>
    </xf>
    <xf numFmtId="4" fontId="7" fillId="0" borderId="21" xfId="33" applyNumberFormat="1" applyFont="1" applyBorder="1" applyAlignment="1">
      <alignment vertical="center"/>
    </xf>
    <xf numFmtId="4" fontId="7" fillId="0" borderId="21" xfId="0" applyNumberFormat="1" applyFont="1" applyBorder="1" applyAlignment="1">
      <alignment vertical="center"/>
    </xf>
    <xf numFmtId="4" fontId="7" fillId="0" borderId="24" xfId="33" applyNumberFormat="1" applyFont="1" applyBorder="1" applyAlignment="1">
      <alignment/>
    </xf>
    <xf numFmtId="4" fontId="7" fillId="0" borderId="20" xfId="33" applyNumberFormat="1" applyFont="1" applyBorder="1" applyAlignment="1">
      <alignment/>
    </xf>
    <xf numFmtId="4" fontId="6" fillId="0" borderId="13" xfId="0" applyNumberFormat="1" applyFont="1" applyBorder="1" applyAlignment="1">
      <alignment/>
    </xf>
    <xf numFmtId="4" fontId="7" fillId="0" borderId="18" xfId="33" applyNumberFormat="1" applyFont="1" applyBorder="1" applyAlignment="1">
      <alignment/>
    </xf>
    <xf numFmtId="4" fontId="7" fillId="0" borderId="14" xfId="0" applyNumberFormat="1" applyFont="1" applyBorder="1" applyAlignment="1">
      <alignment/>
    </xf>
    <xf numFmtId="4" fontId="6" fillId="0" borderId="28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11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3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2" fillId="0" borderId="11" xfId="0" applyFont="1" applyBorder="1" applyAlignment="1">
      <alignment horizontal="left" vertical="top" wrapText="1"/>
    </xf>
    <xf numFmtId="0" fontId="62" fillId="0" borderId="14" xfId="0" applyFont="1" applyBorder="1" applyAlignment="1">
      <alignment horizontal="left" vertical="top" wrapText="1"/>
    </xf>
    <xf numFmtId="0" fontId="62" fillId="0" borderId="12" xfId="0" applyFont="1" applyBorder="1" applyAlignment="1">
      <alignment horizontal="left" vertical="top" wrapText="1"/>
    </xf>
    <xf numFmtId="0" fontId="7" fillId="33" borderId="13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11" fillId="0" borderId="11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62" fillId="0" borderId="11" xfId="0" applyFont="1" applyBorder="1" applyAlignment="1">
      <alignment horizontal="left" wrapText="1"/>
    </xf>
    <xf numFmtId="0" fontId="62" fillId="0" borderId="14" xfId="0" applyFont="1" applyBorder="1" applyAlignment="1">
      <alignment horizontal="left" wrapText="1"/>
    </xf>
    <xf numFmtId="0" fontId="62" fillId="0" borderId="12" xfId="0" applyFont="1" applyBorder="1" applyAlignment="1">
      <alignment horizontal="left" wrapText="1"/>
    </xf>
    <xf numFmtId="0" fontId="59" fillId="0" borderId="31" xfId="0" applyFont="1" applyBorder="1" applyAlignment="1">
      <alignment horizontal="left"/>
    </xf>
    <xf numFmtId="0" fontId="59" fillId="33" borderId="13" xfId="0" applyFont="1" applyFill="1" applyBorder="1" applyAlignment="1">
      <alignment horizontal="center"/>
    </xf>
    <xf numFmtId="0" fontId="60" fillId="33" borderId="13" xfId="0" applyFont="1" applyFill="1" applyBorder="1" applyAlignment="1">
      <alignment horizontal="center"/>
    </xf>
    <xf numFmtId="0" fontId="59" fillId="0" borderId="0" xfId="0" applyFont="1" applyAlignment="1">
      <alignment horizontal="left"/>
    </xf>
    <xf numFmtId="0" fontId="59" fillId="0" borderId="0" xfId="0" applyFont="1" applyBorder="1" applyAlignment="1">
      <alignment horizontal="left"/>
    </xf>
    <xf numFmtId="0" fontId="59" fillId="0" borderId="33" xfId="0" applyFont="1" applyBorder="1" applyAlignment="1">
      <alignment horizontal="center"/>
    </xf>
    <xf numFmtId="0" fontId="59" fillId="0" borderId="34" xfId="0" applyFont="1" applyBorder="1" applyAlignment="1">
      <alignment horizontal="center"/>
    </xf>
    <xf numFmtId="0" fontId="59" fillId="0" borderId="35" xfId="0" applyFont="1" applyBorder="1" applyAlignment="1">
      <alignment horizontal="center"/>
    </xf>
    <xf numFmtId="0" fontId="62" fillId="0" borderId="11" xfId="0" applyFont="1" applyBorder="1" applyAlignment="1">
      <alignment horizontal="center" vertical="top"/>
    </xf>
    <xf numFmtId="0" fontId="62" fillId="0" borderId="14" xfId="0" applyFont="1" applyBorder="1" applyAlignment="1">
      <alignment horizontal="center" vertical="top"/>
    </xf>
    <xf numFmtId="0" fontId="62" fillId="0" borderId="12" xfId="0" applyFont="1" applyBorder="1" applyAlignment="1">
      <alignment horizontal="center" vertical="top"/>
    </xf>
    <xf numFmtId="0" fontId="62" fillId="34" borderId="11" xfId="0" applyFont="1" applyFill="1" applyBorder="1" applyAlignment="1">
      <alignment horizontal="center" vertical="top" wrapText="1"/>
    </xf>
    <xf numFmtId="0" fontId="62" fillId="34" borderId="14" xfId="0" applyFont="1" applyFill="1" applyBorder="1" applyAlignment="1">
      <alignment horizontal="center" vertical="top" wrapText="1"/>
    </xf>
    <xf numFmtId="0" fontId="62" fillId="34" borderId="12" xfId="0" applyFont="1" applyFill="1" applyBorder="1" applyAlignment="1">
      <alignment horizontal="center" vertical="top" wrapText="1"/>
    </xf>
    <xf numFmtId="0" fontId="6" fillId="33" borderId="33" xfId="0" applyFont="1" applyFill="1" applyBorder="1" applyAlignment="1">
      <alignment horizontal="center"/>
    </xf>
    <xf numFmtId="0" fontId="6" fillId="33" borderId="34" xfId="0" applyFont="1" applyFill="1" applyBorder="1" applyAlignment="1">
      <alignment horizontal="center"/>
    </xf>
    <xf numFmtId="0" fontId="6" fillId="33" borderId="35" xfId="0" applyFont="1" applyFill="1" applyBorder="1" applyAlignment="1">
      <alignment horizontal="center"/>
    </xf>
    <xf numFmtId="0" fontId="7" fillId="33" borderId="33" xfId="0" applyFont="1" applyFill="1" applyBorder="1" applyAlignment="1">
      <alignment horizontal="center"/>
    </xf>
    <xf numFmtId="0" fontId="7" fillId="33" borderId="34" xfId="0" applyFont="1" applyFill="1" applyBorder="1" applyAlignment="1">
      <alignment horizontal="center"/>
    </xf>
    <xf numFmtId="0" fontId="7" fillId="33" borderId="35" xfId="0" applyFont="1" applyFill="1" applyBorder="1" applyAlignment="1">
      <alignment horizontal="center"/>
    </xf>
    <xf numFmtId="0" fontId="60" fillId="33" borderId="33" xfId="0" applyFont="1" applyFill="1" applyBorder="1" applyAlignment="1">
      <alignment horizontal="center"/>
    </xf>
    <xf numFmtId="0" fontId="60" fillId="33" borderId="34" xfId="0" applyFont="1" applyFill="1" applyBorder="1" applyAlignment="1">
      <alignment horizontal="center"/>
    </xf>
    <xf numFmtId="0" fontId="60" fillId="33" borderId="35" xfId="0" applyFont="1" applyFill="1" applyBorder="1" applyAlignment="1">
      <alignment horizontal="center"/>
    </xf>
    <xf numFmtId="200" fontId="62" fillId="0" borderId="11" xfId="33" applyNumberFormat="1" applyFont="1" applyBorder="1" applyAlignment="1">
      <alignment horizontal="left" vertical="top"/>
    </xf>
    <xf numFmtId="200" fontId="62" fillId="0" borderId="12" xfId="33" applyNumberFormat="1" applyFont="1" applyBorder="1" applyAlignment="1">
      <alignment horizontal="left" vertical="top"/>
    </xf>
    <xf numFmtId="0" fontId="60" fillId="0" borderId="11" xfId="0" applyFont="1" applyBorder="1" applyAlignment="1">
      <alignment horizontal="center" vertical="top"/>
    </xf>
    <xf numFmtId="0" fontId="60" fillId="0" borderId="17" xfId="0" applyFont="1" applyBorder="1" applyAlignment="1">
      <alignment horizontal="center" vertical="top"/>
    </xf>
    <xf numFmtId="0" fontId="6" fillId="0" borderId="0" xfId="0" applyFont="1" applyAlignment="1">
      <alignment horizontal="left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้อนค่า" xfId="48"/>
    <cellStyle name="ปานกลาง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95250</xdr:colOff>
      <xdr:row>30</xdr:row>
      <xdr:rowOff>38100</xdr:rowOff>
    </xdr:from>
    <xdr:ext cx="76200" cy="200025"/>
    <xdr:sp fLocksText="0">
      <xdr:nvSpPr>
        <xdr:cNvPr id="1" name="Text Box 10"/>
        <xdr:cNvSpPr txBox="1">
          <a:spLocks noChangeArrowheads="1"/>
        </xdr:cNvSpPr>
      </xdr:nvSpPr>
      <xdr:spPr>
        <a:xfrm>
          <a:off x="7353300" y="794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171450</xdr:colOff>
      <xdr:row>28</xdr:row>
      <xdr:rowOff>114300</xdr:rowOff>
    </xdr:from>
    <xdr:ext cx="76200" cy="200025"/>
    <xdr:sp fLocksText="0">
      <xdr:nvSpPr>
        <xdr:cNvPr id="2" name="Text Box 12"/>
        <xdr:cNvSpPr txBox="1">
          <a:spLocks noChangeArrowheads="1"/>
        </xdr:cNvSpPr>
      </xdr:nvSpPr>
      <xdr:spPr>
        <a:xfrm>
          <a:off x="6429375" y="744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695325</xdr:colOff>
      <xdr:row>66</xdr:row>
      <xdr:rowOff>0</xdr:rowOff>
    </xdr:from>
    <xdr:to>
      <xdr:col>5</xdr:col>
      <xdr:colOff>952500</xdr:colOff>
      <xdr:row>66</xdr:row>
      <xdr:rowOff>0</xdr:rowOff>
    </xdr:to>
    <xdr:sp>
      <xdr:nvSpPr>
        <xdr:cNvPr id="3" name="Text Box 16"/>
        <xdr:cNvSpPr txBox="1">
          <a:spLocks noChangeArrowheads="1"/>
        </xdr:cNvSpPr>
      </xdr:nvSpPr>
      <xdr:spPr>
        <a:xfrm>
          <a:off x="9001125" y="1823085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-8-</a:t>
          </a:r>
        </a:p>
      </xdr:txBody>
    </xdr:sp>
    <xdr:clientData/>
  </xdr:twoCellAnchor>
  <xdr:twoCellAnchor>
    <xdr:from>
      <xdr:col>5</xdr:col>
      <xdr:colOff>695325</xdr:colOff>
      <xdr:row>101</xdr:row>
      <xdr:rowOff>257175</xdr:rowOff>
    </xdr:from>
    <xdr:to>
      <xdr:col>5</xdr:col>
      <xdr:colOff>952500</xdr:colOff>
      <xdr:row>102</xdr:row>
      <xdr:rowOff>276225</xdr:rowOff>
    </xdr:to>
    <xdr:sp fLocksText="0">
      <xdr:nvSpPr>
        <xdr:cNvPr id="4" name="Text Box 19"/>
        <xdr:cNvSpPr txBox="1">
          <a:spLocks noChangeArrowheads="1"/>
        </xdr:cNvSpPr>
      </xdr:nvSpPr>
      <xdr:spPr>
        <a:xfrm>
          <a:off x="9001125" y="28527375"/>
          <a:ext cx="2571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676275</xdr:colOff>
      <xdr:row>118</xdr:row>
      <xdr:rowOff>161925</xdr:rowOff>
    </xdr:from>
    <xdr:to>
      <xdr:col>5</xdr:col>
      <xdr:colOff>933450</xdr:colOff>
      <xdr:row>120</xdr:row>
      <xdr:rowOff>19050</xdr:rowOff>
    </xdr:to>
    <xdr:sp>
      <xdr:nvSpPr>
        <xdr:cNvPr id="5" name="Text Box 20"/>
        <xdr:cNvSpPr txBox="1">
          <a:spLocks noChangeArrowheads="1"/>
        </xdr:cNvSpPr>
      </xdr:nvSpPr>
      <xdr:spPr>
        <a:xfrm>
          <a:off x="8982075" y="33185100"/>
          <a:ext cx="257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oneCellAnchor>
    <xdr:from>
      <xdr:col>5</xdr:col>
      <xdr:colOff>514350</xdr:colOff>
      <xdr:row>145</xdr:row>
      <xdr:rowOff>66675</xdr:rowOff>
    </xdr:from>
    <xdr:ext cx="76200" cy="200025"/>
    <xdr:sp fLocksText="0">
      <xdr:nvSpPr>
        <xdr:cNvPr id="6" name="Text Box 5"/>
        <xdr:cNvSpPr txBox="1">
          <a:spLocks noChangeArrowheads="1"/>
        </xdr:cNvSpPr>
      </xdr:nvSpPr>
      <xdr:spPr>
        <a:xfrm>
          <a:off x="8820150" y="40309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95250</xdr:colOff>
      <xdr:row>145</xdr:row>
      <xdr:rowOff>38100</xdr:rowOff>
    </xdr:from>
    <xdr:ext cx="76200" cy="200025"/>
    <xdr:sp fLocksText="0">
      <xdr:nvSpPr>
        <xdr:cNvPr id="7" name="Text Box 10"/>
        <xdr:cNvSpPr txBox="1">
          <a:spLocks noChangeArrowheads="1"/>
        </xdr:cNvSpPr>
      </xdr:nvSpPr>
      <xdr:spPr>
        <a:xfrm>
          <a:off x="7353300" y="40281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171450</xdr:colOff>
      <xdr:row>143</xdr:row>
      <xdr:rowOff>114300</xdr:rowOff>
    </xdr:from>
    <xdr:ext cx="76200" cy="200025"/>
    <xdr:sp fLocksText="0">
      <xdr:nvSpPr>
        <xdr:cNvPr id="8" name="Text Box 12"/>
        <xdr:cNvSpPr txBox="1">
          <a:spLocks noChangeArrowheads="1"/>
        </xdr:cNvSpPr>
      </xdr:nvSpPr>
      <xdr:spPr>
        <a:xfrm>
          <a:off x="6429375" y="3978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695325</xdr:colOff>
      <xdr:row>151</xdr:row>
      <xdr:rowOff>57150</xdr:rowOff>
    </xdr:from>
    <xdr:to>
      <xdr:col>5</xdr:col>
      <xdr:colOff>952500</xdr:colOff>
      <xdr:row>151</xdr:row>
      <xdr:rowOff>276225</xdr:rowOff>
    </xdr:to>
    <xdr:sp fLocksText="0">
      <xdr:nvSpPr>
        <xdr:cNvPr id="9" name="Text Box 14"/>
        <xdr:cNvSpPr txBox="1">
          <a:spLocks noChangeArrowheads="1"/>
        </xdr:cNvSpPr>
      </xdr:nvSpPr>
      <xdr:spPr>
        <a:xfrm>
          <a:off x="9001125" y="42014775"/>
          <a:ext cx="257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676275</xdr:colOff>
      <xdr:row>164</xdr:row>
      <xdr:rowOff>76200</xdr:rowOff>
    </xdr:from>
    <xdr:to>
      <xdr:col>5</xdr:col>
      <xdr:colOff>933450</xdr:colOff>
      <xdr:row>164</xdr:row>
      <xdr:rowOff>285750</xdr:rowOff>
    </xdr:to>
    <xdr:sp fLocksText="0">
      <xdr:nvSpPr>
        <xdr:cNvPr id="10" name="Text Box 15"/>
        <xdr:cNvSpPr txBox="1">
          <a:spLocks noChangeArrowheads="1"/>
        </xdr:cNvSpPr>
      </xdr:nvSpPr>
      <xdr:spPr>
        <a:xfrm>
          <a:off x="8982075" y="45748575"/>
          <a:ext cx="2571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695325</xdr:colOff>
      <xdr:row>175</xdr:row>
      <xdr:rowOff>0</xdr:rowOff>
    </xdr:from>
    <xdr:to>
      <xdr:col>5</xdr:col>
      <xdr:colOff>952500</xdr:colOff>
      <xdr:row>175</xdr:row>
      <xdr:rowOff>0</xdr:rowOff>
    </xdr:to>
    <xdr:sp>
      <xdr:nvSpPr>
        <xdr:cNvPr id="11" name="Text Box 16"/>
        <xdr:cNvSpPr txBox="1">
          <a:spLocks noChangeArrowheads="1"/>
        </xdr:cNvSpPr>
      </xdr:nvSpPr>
      <xdr:spPr>
        <a:xfrm>
          <a:off x="9001125" y="48815625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-8-</a:t>
          </a:r>
        </a:p>
      </xdr:txBody>
    </xdr:sp>
    <xdr:clientData/>
  </xdr:twoCellAnchor>
  <xdr:twoCellAnchor>
    <xdr:from>
      <xdr:col>5</xdr:col>
      <xdr:colOff>695325</xdr:colOff>
      <xdr:row>181</xdr:row>
      <xdr:rowOff>57150</xdr:rowOff>
    </xdr:from>
    <xdr:to>
      <xdr:col>5</xdr:col>
      <xdr:colOff>952500</xdr:colOff>
      <xdr:row>181</xdr:row>
      <xdr:rowOff>276225</xdr:rowOff>
    </xdr:to>
    <xdr:sp fLocksText="0">
      <xdr:nvSpPr>
        <xdr:cNvPr id="12" name="Text Box 17"/>
        <xdr:cNvSpPr txBox="1">
          <a:spLocks noChangeArrowheads="1"/>
        </xdr:cNvSpPr>
      </xdr:nvSpPr>
      <xdr:spPr>
        <a:xfrm>
          <a:off x="9001125" y="50587275"/>
          <a:ext cx="257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695325</xdr:colOff>
      <xdr:row>193</xdr:row>
      <xdr:rowOff>285750</xdr:rowOff>
    </xdr:from>
    <xdr:to>
      <xdr:col>5</xdr:col>
      <xdr:colOff>952500</xdr:colOff>
      <xdr:row>194</xdr:row>
      <xdr:rowOff>276225</xdr:rowOff>
    </xdr:to>
    <xdr:sp fLocksText="0">
      <xdr:nvSpPr>
        <xdr:cNvPr id="13" name="Text Box 18"/>
        <xdr:cNvSpPr txBox="1">
          <a:spLocks noChangeArrowheads="1"/>
        </xdr:cNvSpPr>
      </xdr:nvSpPr>
      <xdr:spPr>
        <a:xfrm>
          <a:off x="9001125" y="54244875"/>
          <a:ext cx="2571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695325</xdr:colOff>
      <xdr:row>200</xdr:row>
      <xdr:rowOff>257175</xdr:rowOff>
    </xdr:from>
    <xdr:to>
      <xdr:col>5</xdr:col>
      <xdr:colOff>952500</xdr:colOff>
      <xdr:row>201</xdr:row>
      <xdr:rowOff>276225</xdr:rowOff>
    </xdr:to>
    <xdr:sp fLocksText="0">
      <xdr:nvSpPr>
        <xdr:cNvPr id="14" name="Text Box 19"/>
        <xdr:cNvSpPr txBox="1">
          <a:spLocks noChangeArrowheads="1"/>
        </xdr:cNvSpPr>
      </xdr:nvSpPr>
      <xdr:spPr>
        <a:xfrm>
          <a:off x="9001125" y="56216550"/>
          <a:ext cx="2571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695325</xdr:colOff>
      <xdr:row>82</xdr:row>
      <xdr:rowOff>57150</xdr:rowOff>
    </xdr:from>
    <xdr:to>
      <xdr:col>5</xdr:col>
      <xdr:colOff>952500</xdr:colOff>
      <xdr:row>82</xdr:row>
      <xdr:rowOff>276225</xdr:rowOff>
    </xdr:to>
    <xdr:sp fLocksText="0">
      <xdr:nvSpPr>
        <xdr:cNvPr id="15" name="Text Box 17"/>
        <xdr:cNvSpPr txBox="1">
          <a:spLocks noChangeArrowheads="1"/>
        </xdr:cNvSpPr>
      </xdr:nvSpPr>
      <xdr:spPr>
        <a:xfrm>
          <a:off x="9001125" y="22879050"/>
          <a:ext cx="257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209550</xdr:colOff>
      <xdr:row>28</xdr:row>
      <xdr:rowOff>0</xdr:rowOff>
    </xdr:from>
    <xdr:ext cx="628650" cy="190500"/>
    <xdr:sp fLocksText="0">
      <xdr:nvSpPr>
        <xdr:cNvPr id="1" name="Text Box 34"/>
        <xdr:cNvSpPr txBox="1">
          <a:spLocks noChangeArrowheads="1"/>
        </xdr:cNvSpPr>
      </xdr:nvSpPr>
      <xdr:spPr>
        <a:xfrm>
          <a:off x="9239250" y="6705600"/>
          <a:ext cx="6286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28</xdr:row>
      <xdr:rowOff>0</xdr:rowOff>
    </xdr:from>
    <xdr:ext cx="628650" cy="190500"/>
    <xdr:sp fLocksText="0">
      <xdr:nvSpPr>
        <xdr:cNvPr id="2" name="Text Box 35"/>
        <xdr:cNvSpPr txBox="1">
          <a:spLocks noChangeArrowheads="1"/>
        </xdr:cNvSpPr>
      </xdr:nvSpPr>
      <xdr:spPr>
        <a:xfrm>
          <a:off x="9296400" y="6705600"/>
          <a:ext cx="6286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19050</xdr:colOff>
      <xdr:row>9</xdr:row>
      <xdr:rowOff>123825</xdr:rowOff>
    </xdr:from>
    <xdr:to>
      <xdr:col>18</xdr:col>
      <xdr:colOff>19050</xdr:colOff>
      <xdr:row>9</xdr:row>
      <xdr:rowOff>133350</xdr:rowOff>
    </xdr:to>
    <xdr:sp>
      <xdr:nvSpPr>
        <xdr:cNvPr id="3" name="Line 32"/>
        <xdr:cNvSpPr>
          <a:spLocks/>
        </xdr:cNvSpPr>
      </xdr:nvSpPr>
      <xdr:spPr>
        <a:xfrm flipV="1">
          <a:off x="7153275" y="2286000"/>
          <a:ext cx="242887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209550</xdr:colOff>
      <xdr:row>28</xdr:row>
      <xdr:rowOff>0</xdr:rowOff>
    </xdr:from>
    <xdr:ext cx="628650" cy="190500"/>
    <xdr:sp fLocksText="0">
      <xdr:nvSpPr>
        <xdr:cNvPr id="4" name="Text Box 34"/>
        <xdr:cNvSpPr txBox="1">
          <a:spLocks noChangeArrowheads="1"/>
        </xdr:cNvSpPr>
      </xdr:nvSpPr>
      <xdr:spPr>
        <a:xfrm>
          <a:off x="9239250" y="6705600"/>
          <a:ext cx="6286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257175</xdr:colOff>
      <xdr:row>28</xdr:row>
      <xdr:rowOff>0</xdr:rowOff>
    </xdr:from>
    <xdr:ext cx="971550" cy="190500"/>
    <xdr:sp fLocksText="0">
      <xdr:nvSpPr>
        <xdr:cNvPr id="5" name="Text Box 37"/>
        <xdr:cNvSpPr txBox="1">
          <a:spLocks noChangeArrowheads="1"/>
        </xdr:cNvSpPr>
      </xdr:nvSpPr>
      <xdr:spPr>
        <a:xfrm>
          <a:off x="9286875" y="6705600"/>
          <a:ext cx="971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257175</xdr:colOff>
      <xdr:row>15</xdr:row>
      <xdr:rowOff>0</xdr:rowOff>
    </xdr:from>
    <xdr:ext cx="971550" cy="361950"/>
    <xdr:sp fLocksText="0">
      <xdr:nvSpPr>
        <xdr:cNvPr id="6" name="Text Box 37"/>
        <xdr:cNvSpPr txBox="1">
          <a:spLocks noChangeArrowheads="1"/>
        </xdr:cNvSpPr>
      </xdr:nvSpPr>
      <xdr:spPr>
        <a:xfrm>
          <a:off x="9286875" y="3590925"/>
          <a:ext cx="9715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257175</xdr:colOff>
      <xdr:row>28</xdr:row>
      <xdr:rowOff>0</xdr:rowOff>
    </xdr:from>
    <xdr:ext cx="971550" cy="247650"/>
    <xdr:sp fLocksText="0">
      <xdr:nvSpPr>
        <xdr:cNvPr id="7" name="Text Box 37"/>
        <xdr:cNvSpPr txBox="1">
          <a:spLocks noChangeArrowheads="1"/>
        </xdr:cNvSpPr>
      </xdr:nvSpPr>
      <xdr:spPr>
        <a:xfrm>
          <a:off x="9286875" y="6705600"/>
          <a:ext cx="971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19050</xdr:colOff>
      <xdr:row>11</xdr:row>
      <xdr:rowOff>123825</xdr:rowOff>
    </xdr:from>
    <xdr:to>
      <xdr:col>18</xdr:col>
      <xdr:colOff>19050</xdr:colOff>
      <xdr:row>11</xdr:row>
      <xdr:rowOff>133350</xdr:rowOff>
    </xdr:to>
    <xdr:sp>
      <xdr:nvSpPr>
        <xdr:cNvPr id="8" name="Line 32"/>
        <xdr:cNvSpPr>
          <a:spLocks/>
        </xdr:cNvSpPr>
      </xdr:nvSpPr>
      <xdr:spPr>
        <a:xfrm flipV="1">
          <a:off x="7153275" y="2762250"/>
          <a:ext cx="242887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13</xdr:row>
      <xdr:rowOff>123825</xdr:rowOff>
    </xdr:from>
    <xdr:to>
      <xdr:col>18</xdr:col>
      <xdr:colOff>19050</xdr:colOff>
      <xdr:row>13</xdr:row>
      <xdr:rowOff>133350</xdr:rowOff>
    </xdr:to>
    <xdr:sp>
      <xdr:nvSpPr>
        <xdr:cNvPr id="9" name="Line 32"/>
        <xdr:cNvSpPr>
          <a:spLocks/>
        </xdr:cNvSpPr>
      </xdr:nvSpPr>
      <xdr:spPr>
        <a:xfrm flipV="1">
          <a:off x="7153275" y="3238500"/>
          <a:ext cx="242887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257175</xdr:colOff>
      <xdr:row>28</xdr:row>
      <xdr:rowOff>0</xdr:rowOff>
    </xdr:from>
    <xdr:ext cx="971550" cy="247650"/>
    <xdr:sp fLocksText="0">
      <xdr:nvSpPr>
        <xdr:cNvPr id="10" name="Text Box 37"/>
        <xdr:cNvSpPr txBox="1">
          <a:spLocks noChangeArrowheads="1"/>
        </xdr:cNvSpPr>
      </xdr:nvSpPr>
      <xdr:spPr>
        <a:xfrm>
          <a:off x="9286875" y="6705600"/>
          <a:ext cx="971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19050</xdr:colOff>
      <xdr:row>9</xdr:row>
      <xdr:rowOff>123825</xdr:rowOff>
    </xdr:from>
    <xdr:to>
      <xdr:col>18</xdr:col>
      <xdr:colOff>19050</xdr:colOff>
      <xdr:row>9</xdr:row>
      <xdr:rowOff>133350</xdr:rowOff>
    </xdr:to>
    <xdr:sp>
      <xdr:nvSpPr>
        <xdr:cNvPr id="11" name="Line 32"/>
        <xdr:cNvSpPr>
          <a:spLocks/>
        </xdr:cNvSpPr>
      </xdr:nvSpPr>
      <xdr:spPr>
        <a:xfrm flipV="1">
          <a:off x="7153275" y="2286000"/>
          <a:ext cx="242887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11</xdr:row>
      <xdr:rowOff>123825</xdr:rowOff>
    </xdr:from>
    <xdr:to>
      <xdr:col>18</xdr:col>
      <xdr:colOff>19050</xdr:colOff>
      <xdr:row>11</xdr:row>
      <xdr:rowOff>133350</xdr:rowOff>
    </xdr:to>
    <xdr:sp>
      <xdr:nvSpPr>
        <xdr:cNvPr id="12" name="Line 32"/>
        <xdr:cNvSpPr>
          <a:spLocks/>
        </xdr:cNvSpPr>
      </xdr:nvSpPr>
      <xdr:spPr>
        <a:xfrm flipV="1">
          <a:off x="7153275" y="2762250"/>
          <a:ext cx="242887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209550</xdr:colOff>
      <xdr:row>26</xdr:row>
      <xdr:rowOff>0</xdr:rowOff>
    </xdr:from>
    <xdr:ext cx="628650" cy="285750"/>
    <xdr:sp fLocksText="0">
      <xdr:nvSpPr>
        <xdr:cNvPr id="1" name="Text Box 34"/>
        <xdr:cNvSpPr txBox="1">
          <a:spLocks noChangeArrowheads="1"/>
        </xdr:cNvSpPr>
      </xdr:nvSpPr>
      <xdr:spPr>
        <a:xfrm>
          <a:off x="9239250" y="6153150"/>
          <a:ext cx="6286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26</xdr:row>
      <xdr:rowOff>0</xdr:rowOff>
    </xdr:from>
    <xdr:ext cx="628650" cy="285750"/>
    <xdr:sp fLocksText="0">
      <xdr:nvSpPr>
        <xdr:cNvPr id="2" name="Text Box 35"/>
        <xdr:cNvSpPr txBox="1">
          <a:spLocks noChangeArrowheads="1"/>
        </xdr:cNvSpPr>
      </xdr:nvSpPr>
      <xdr:spPr>
        <a:xfrm>
          <a:off x="9296400" y="6153150"/>
          <a:ext cx="6286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209550</xdr:colOff>
      <xdr:row>26</xdr:row>
      <xdr:rowOff>0</xdr:rowOff>
    </xdr:from>
    <xdr:ext cx="628650" cy="285750"/>
    <xdr:sp fLocksText="0">
      <xdr:nvSpPr>
        <xdr:cNvPr id="3" name="Text Box 34"/>
        <xdr:cNvSpPr txBox="1">
          <a:spLocks noChangeArrowheads="1"/>
        </xdr:cNvSpPr>
      </xdr:nvSpPr>
      <xdr:spPr>
        <a:xfrm>
          <a:off x="9239250" y="6153150"/>
          <a:ext cx="6286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257175</xdr:colOff>
      <xdr:row>26</xdr:row>
      <xdr:rowOff>0</xdr:rowOff>
    </xdr:from>
    <xdr:ext cx="971550" cy="285750"/>
    <xdr:sp fLocksText="0">
      <xdr:nvSpPr>
        <xdr:cNvPr id="4" name="Text Box 37"/>
        <xdr:cNvSpPr txBox="1">
          <a:spLocks noChangeArrowheads="1"/>
        </xdr:cNvSpPr>
      </xdr:nvSpPr>
      <xdr:spPr>
        <a:xfrm>
          <a:off x="9286875" y="6153150"/>
          <a:ext cx="9715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257175</xdr:colOff>
      <xdr:row>5</xdr:row>
      <xdr:rowOff>0</xdr:rowOff>
    </xdr:from>
    <xdr:ext cx="971550" cy="361950"/>
    <xdr:sp fLocksText="0">
      <xdr:nvSpPr>
        <xdr:cNvPr id="5" name="Text Box 37"/>
        <xdr:cNvSpPr txBox="1">
          <a:spLocks noChangeArrowheads="1"/>
        </xdr:cNvSpPr>
      </xdr:nvSpPr>
      <xdr:spPr>
        <a:xfrm>
          <a:off x="9286875" y="1133475"/>
          <a:ext cx="9715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19050</xdr:colOff>
      <xdr:row>9</xdr:row>
      <xdr:rowOff>142875</xdr:rowOff>
    </xdr:from>
    <xdr:to>
      <xdr:col>18</xdr:col>
      <xdr:colOff>9525</xdr:colOff>
      <xdr:row>9</xdr:row>
      <xdr:rowOff>152400</xdr:rowOff>
    </xdr:to>
    <xdr:sp>
      <xdr:nvSpPr>
        <xdr:cNvPr id="6" name="Line 32"/>
        <xdr:cNvSpPr>
          <a:spLocks/>
        </xdr:cNvSpPr>
      </xdr:nvSpPr>
      <xdr:spPr>
        <a:xfrm>
          <a:off x="7153275" y="2228850"/>
          <a:ext cx="2419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257175</xdr:colOff>
      <xdr:row>12</xdr:row>
      <xdr:rowOff>0</xdr:rowOff>
    </xdr:from>
    <xdr:ext cx="971550" cy="361950"/>
    <xdr:sp fLocksText="0">
      <xdr:nvSpPr>
        <xdr:cNvPr id="7" name="Text Box 37"/>
        <xdr:cNvSpPr txBox="1">
          <a:spLocks noChangeArrowheads="1"/>
        </xdr:cNvSpPr>
      </xdr:nvSpPr>
      <xdr:spPr>
        <a:xfrm>
          <a:off x="9286875" y="2800350"/>
          <a:ext cx="9715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257175</xdr:colOff>
      <xdr:row>13</xdr:row>
      <xdr:rowOff>0</xdr:rowOff>
    </xdr:from>
    <xdr:ext cx="971550" cy="361950"/>
    <xdr:sp fLocksText="0">
      <xdr:nvSpPr>
        <xdr:cNvPr id="8" name="Text Box 37"/>
        <xdr:cNvSpPr txBox="1">
          <a:spLocks noChangeArrowheads="1"/>
        </xdr:cNvSpPr>
      </xdr:nvSpPr>
      <xdr:spPr>
        <a:xfrm>
          <a:off x="9286875" y="3038475"/>
          <a:ext cx="9715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257175</xdr:colOff>
      <xdr:row>26</xdr:row>
      <xdr:rowOff>0</xdr:rowOff>
    </xdr:from>
    <xdr:ext cx="971550" cy="361950"/>
    <xdr:sp fLocksText="0">
      <xdr:nvSpPr>
        <xdr:cNvPr id="9" name="Text Box 37"/>
        <xdr:cNvSpPr txBox="1">
          <a:spLocks noChangeArrowheads="1"/>
        </xdr:cNvSpPr>
      </xdr:nvSpPr>
      <xdr:spPr>
        <a:xfrm>
          <a:off x="9286875" y="6153150"/>
          <a:ext cx="9715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257175</xdr:colOff>
      <xdr:row>26</xdr:row>
      <xdr:rowOff>0</xdr:rowOff>
    </xdr:from>
    <xdr:ext cx="971550" cy="361950"/>
    <xdr:sp fLocksText="0">
      <xdr:nvSpPr>
        <xdr:cNvPr id="10" name="Text Box 37"/>
        <xdr:cNvSpPr txBox="1">
          <a:spLocks noChangeArrowheads="1"/>
        </xdr:cNvSpPr>
      </xdr:nvSpPr>
      <xdr:spPr>
        <a:xfrm>
          <a:off x="9286875" y="6153150"/>
          <a:ext cx="9715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257175</xdr:colOff>
      <xdr:row>26</xdr:row>
      <xdr:rowOff>0</xdr:rowOff>
    </xdr:from>
    <xdr:ext cx="971550" cy="361950"/>
    <xdr:sp fLocksText="0">
      <xdr:nvSpPr>
        <xdr:cNvPr id="11" name="Text Box 37"/>
        <xdr:cNvSpPr txBox="1">
          <a:spLocks noChangeArrowheads="1"/>
        </xdr:cNvSpPr>
      </xdr:nvSpPr>
      <xdr:spPr>
        <a:xfrm>
          <a:off x="9286875" y="6153150"/>
          <a:ext cx="9715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257175</xdr:colOff>
      <xdr:row>26</xdr:row>
      <xdr:rowOff>0</xdr:rowOff>
    </xdr:from>
    <xdr:ext cx="971550" cy="361950"/>
    <xdr:sp fLocksText="0">
      <xdr:nvSpPr>
        <xdr:cNvPr id="12" name="Text Box 37"/>
        <xdr:cNvSpPr txBox="1">
          <a:spLocks noChangeArrowheads="1"/>
        </xdr:cNvSpPr>
      </xdr:nvSpPr>
      <xdr:spPr>
        <a:xfrm>
          <a:off x="9286875" y="6153150"/>
          <a:ext cx="9715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257175</xdr:colOff>
      <xdr:row>26</xdr:row>
      <xdr:rowOff>0</xdr:rowOff>
    </xdr:from>
    <xdr:ext cx="971550" cy="361950"/>
    <xdr:sp fLocksText="0">
      <xdr:nvSpPr>
        <xdr:cNvPr id="13" name="Text Box 37"/>
        <xdr:cNvSpPr txBox="1">
          <a:spLocks noChangeArrowheads="1"/>
        </xdr:cNvSpPr>
      </xdr:nvSpPr>
      <xdr:spPr>
        <a:xfrm>
          <a:off x="9286875" y="6153150"/>
          <a:ext cx="9715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209550</xdr:colOff>
      <xdr:row>20</xdr:row>
      <xdr:rowOff>0</xdr:rowOff>
    </xdr:from>
    <xdr:ext cx="628650" cy="285750"/>
    <xdr:sp fLocksText="0">
      <xdr:nvSpPr>
        <xdr:cNvPr id="1" name="Text Box 34"/>
        <xdr:cNvSpPr txBox="1">
          <a:spLocks noChangeArrowheads="1"/>
        </xdr:cNvSpPr>
      </xdr:nvSpPr>
      <xdr:spPr>
        <a:xfrm>
          <a:off x="9239250" y="4705350"/>
          <a:ext cx="6286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20</xdr:row>
      <xdr:rowOff>0</xdr:rowOff>
    </xdr:from>
    <xdr:ext cx="628650" cy="285750"/>
    <xdr:sp fLocksText="0">
      <xdr:nvSpPr>
        <xdr:cNvPr id="2" name="Text Box 35"/>
        <xdr:cNvSpPr txBox="1">
          <a:spLocks noChangeArrowheads="1"/>
        </xdr:cNvSpPr>
      </xdr:nvSpPr>
      <xdr:spPr>
        <a:xfrm>
          <a:off x="9296400" y="4705350"/>
          <a:ext cx="6286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209550</xdr:colOff>
      <xdr:row>20</xdr:row>
      <xdr:rowOff>0</xdr:rowOff>
    </xdr:from>
    <xdr:ext cx="628650" cy="285750"/>
    <xdr:sp fLocksText="0">
      <xdr:nvSpPr>
        <xdr:cNvPr id="3" name="Text Box 34"/>
        <xdr:cNvSpPr txBox="1">
          <a:spLocks noChangeArrowheads="1"/>
        </xdr:cNvSpPr>
      </xdr:nvSpPr>
      <xdr:spPr>
        <a:xfrm>
          <a:off x="9239250" y="4705350"/>
          <a:ext cx="6286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257175</xdr:colOff>
      <xdr:row>20</xdr:row>
      <xdr:rowOff>0</xdr:rowOff>
    </xdr:from>
    <xdr:ext cx="971550" cy="285750"/>
    <xdr:sp fLocksText="0">
      <xdr:nvSpPr>
        <xdr:cNvPr id="4" name="Text Box 37"/>
        <xdr:cNvSpPr txBox="1">
          <a:spLocks noChangeArrowheads="1"/>
        </xdr:cNvSpPr>
      </xdr:nvSpPr>
      <xdr:spPr>
        <a:xfrm>
          <a:off x="9286875" y="4705350"/>
          <a:ext cx="9715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257175</xdr:colOff>
      <xdr:row>5</xdr:row>
      <xdr:rowOff>0</xdr:rowOff>
    </xdr:from>
    <xdr:ext cx="971550" cy="361950"/>
    <xdr:sp fLocksText="0">
      <xdr:nvSpPr>
        <xdr:cNvPr id="5" name="Text Box 37"/>
        <xdr:cNvSpPr txBox="1">
          <a:spLocks noChangeArrowheads="1"/>
        </xdr:cNvSpPr>
      </xdr:nvSpPr>
      <xdr:spPr>
        <a:xfrm>
          <a:off x="9286875" y="1133475"/>
          <a:ext cx="9715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19050</xdr:colOff>
      <xdr:row>9</xdr:row>
      <xdr:rowOff>123825</xdr:rowOff>
    </xdr:from>
    <xdr:to>
      <xdr:col>18</xdr:col>
      <xdr:colOff>19050</xdr:colOff>
      <xdr:row>9</xdr:row>
      <xdr:rowOff>142875</xdr:rowOff>
    </xdr:to>
    <xdr:sp>
      <xdr:nvSpPr>
        <xdr:cNvPr id="6" name="Line 32"/>
        <xdr:cNvSpPr>
          <a:spLocks/>
        </xdr:cNvSpPr>
      </xdr:nvSpPr>
      <xdr:spPr>
        <a:xfrm flipV="1">
          <a:off x="7153275" y="2209800"/>
          <a:ext cx="24288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257175</xdr:colOff>
      <xdr:row>11</xdr:row>
      <xdr:rowOff>0</xdr:rowOff>
    </xdr:from>
    <xdr:ext cx="971550" cy="361950"/>
    <xdr:sp fLocksText="0">
      <xdr:nvSpPr>
        <xdr:cNvPr id="7" name="Text Box 37"/>
        <xdr:cNvSpPr txBox="1">
          <a:spLocks noChangeArrowheads="1"/>
        </xdr:cNvSpPr>
      </xdr:nvSpPr>
      <xdr:spPr>
        <a:xfrm>
          <a:off x="9286875" y="2562225"/>
          <a:ext cx="9715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209550</xdr:colOff>
      <xdr:row>20</xdr:row>
      <xdr:rowOff>0</xdr:rowOff>
    </xdr:from>
    <xdr:ext cx="628650" cy="285750"/>
    <xdr:sp fLocksText="0">
      <xdr:nvSpPr>
        <xdr:cNvPr id="1" name="Text Box 34"/>
        <xdr:cNvSpPr txBox="1">
          <a:spLocks noChangeArrowheads="1"/>
        </xdr:cNvSpPr>
      </xdr:nvSpPr>
      <xdr:spPr>
        <a:xfrm>
          <a:off x="9239250" y="4705350"/>
          <a:ext cx="6286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20</xdr:row>
      <xdr:rowOff>0</xdr:rowOff>
    </xdr:from>
    <xdr:ext cx="628650" cy="285750"/>
    <xdr:sp fLocksText="0">
      <xdr:nvSpPr>
        <xdr:cNvPr id="2" name="Text Box 35"/>
        <xdr:cNvSpPr txBox="1">
          <a:spLocks noChangeArrowheads="1"/>
        </xdr:cNvSpPr>
      </xdr:nvSpPr>
      <xdr:spPr>
        <a:xfrm>
          <a:off x="9296400" y="4705350"/>
          <a:ext cx="6286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209550</xdr:colOff>
      <xdr:row>20</xdr:row>
      <xdr:rowOff>0</xdr:rowOff>
    </xdr:from>
    <xdr:ext cx="628650" cy="285750"/>
    <xdr:sp fLocksText="0">
      <xdr:nvSpPr>
        <xdr:cNvPr id="3" name="Text Box 34"/>
        <xdr:cNvSpPr txBox="1">
          <a:spLocks noChangeArrowheads="1"/>
        </xdr:cNvSpPr>
      </xdr:nvSpPr>
      <xdr:spPr>
        <a:xfrm>
          <a:off x="9239250" y="4705350"/>
          <a:ext cx="6286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257175</xdr:colOff>
      <xdr:row>20</xdr:row>
      <xdr:rowOff>0</xdr:rowOff>
    </xdr:from>
    <xdr:ext cx="971550" cy="285750"/>
    <xdr:sp fLocksText="0">
      <xdr:nvSpPr>
        <xdr:cNvPr id="4" name="Text Box 37"/>
        <xdr:cNvSpPr txBox="1">
          <a:spLocks noChangeArrowheads="1"/>
        </xdr:cNvSpPr>
      </xdr:nvSpPr>
      <xdr:spPr>
        <a:xfrm>
          <a:off x="9286875" y="4705350"/>
          <a:ext cx="9715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257175</xdr:colOff>
      <xdr:row>5</xdr:row>
      <xdr:rowOff>0</xdr:rowOff>
    </xdr:from>
    <xdr:ext cx="971550" cy="361950"/>
    <xdr:sp fLocksText="0">
      <xdr:nvSpPr>
        <xdr:cNvPr id="5" name="Text Box 37"/>
        <xdr:cNvSpPr txBox="1">
          <a:spLocks noChangeArrowheads="1"/>
        </xdr:cNvSpPr>
      </xdr:nvSpPr>
      <xdr:spPr>
        <a:xfrm>
          <a:off x="9286875" y="1133475"/>
          <a:ext cx="9715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19050</xdr:colOff>
      <xdr:row>9</xdr:row>
      <xdr:rowOff>123825</xdr:rowOff>
    </xdr:from>
    <xdr:to>
      <xdr:col>18</xdr:col>
      <xdr:colOff>19050</xdr:colOff>
      <xdr:row>9</xdr:row>
      <xdr:rowOff>142875</xdr:rowOff>
    </xdr:to>
    <xdr:sp>
      <xdr:nvSpPr>
        <xdr:cNvPr id="6" name="Line 32"/>
        <xdr:cNvSpPr>
          <a:spLocks/>
        </xdr:cNvSpPr>
      </xdr:nvSpPr>
      <xdr:spPr>
        <a:xfrm flipV="1">
          <a:off x="7153275" y="2209800"/>
          <a:ext cx="24288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257175</xdr:colOff>
      <xdr:row>11</xdr:row>
      <xdr:rowOff>0</xdr:rowOff>
    </xdr:from>
    <xdr:ext cx="971550" cy="361950"/>
    <xdr:sp fLocksText="0">
      <xdr:nvSpPr>
        <xdr:cNvPr id="7" name="Text Box 37"/>
        <xdr:cNvSpPr txBox="1">
          <a:spLocks noChangeArrowheads="1"/>
        </xdr:cNvSpPr>
      </xdr:nvSpPr>
      <xdr:spPr>
        <a:xfrm>
          <a:off x="9286875" y="2562225"/>
          <a:ext cx="9715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209550</xdr:colOff>
      <xdr:row>20</xdr:row>
      <xdr:rowOff>0</xdr:rowOff>
    </xdr:from>
    <xdr:ext cx="628650" cy="285750"/>
    <xdr:sp fLocksText="0">
      <xdr:nvSpPr>
        <xdr:cNvPr id="1" name="Text Box 34"/>
        <xdr:cNvSpPr txBox="1">
          <a:spLocks noChangeArrowheads="1"/>
        </xdr:cNvSpPr>
      </xdr:nvSpPr>
      <xdr:spPr>
        <a:xfrm>
          <a:off x="9239250" y="4705350"/>
          <a:ext cx="6286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20</xdr:row>
      <xdr:rowOff>0</xdr:rowOff>
    </xdr:from>
    <xdr:ext cx="628650" cy="285750"/>
    <xdr:sp fLocksText="0">
      <xdr:nvSpPr>
        <xdr:cNvPr id="2" name="Text Box 35"/>
        <xdr:cNvSpPr txBox="1">
          <a:spLocks noChangeArrowheads="1"/>
        </xdr:cNvSpPr>
      </xdr:nvSpPr>
      <xdr:spPr>
        <a:xfrm>
          <a:off x="9296400" y="4705350"/>
          <a:ext cx="6286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209550</xdr:colOff>
      <xdr:row>20</xdr:row>
      <xdr:rowOff>0</xdr:rowOff>
    </xdr:from>
    <xdr:ext cx="628650" cy="285750"/>
    <xdr:sp fLocksText="0">
      <xdr:nvSpPr>
        <xdr:cNvPr id="3" name="Text Box 34"/>
        <xdr:cNvSpPr txBox="1">
          <a:spLocks noChangeArrowheads="1"/>
        </xdr:cNvSpPr>
      </xdr:nvSpPr>
      <xdr:spPr>
        <a:xfrm>
          <a:off x="9239250" y="4705350"/>
          <a:ext cx="6286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257175</xdr:colOff>
      <xdr:row>20</xdr:row>
      <xdr:rowOff>0</xdr:rowOff>
    </xdr:from>
    <xdr:ext cx="971550" cy="285750"/>
    <xdr:sp fLocksText="0">
      <xdr:nvSpPr>
        <xdr:cNvPr id="4" name="Text Box 37"/>
        <xdr:cNvSpPr txBox="1">
          <a:spLocks noChangeArrowheads="1"/>
        </xdr:cNvSpPr>
      </xdr:nvSpPr>
      <xdr:spPr>
        <a:xfrm>
          <a:off x="9286875" y="4705350"/>
          <a:ext cx="9715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257175</xdr:colOff>
      <xdr:row>5</xdr:row>
      <xdr:rowOff>0</xdr:rowOff>
    </xdr:from>
    <xdr:ext cx="971550" cy="361950"/>
    <xdr:sp fLocksText="0">
      <xdr:nvSpPr>
        <xdr:cNvPr id="5" name="Text Box 37"/>
        <xdr:cNvSpPr txBox="1">
          <a:spLocks noChangeArrowheads="1"/>
        </xdr:cNvSpPr>
      </xdr:nvSpPr>
      <xdr:spPr>
        <a:xfrm>
          <a:off x="9286875" y="1133475"/>
          <a:ext cx="9715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19050</xdr:colOff>
      <xdr:row>9</xdr:row>
      <xdr:rowOff>123825</xdr:rowOff>
    </xdr:from>
    <xdr:to>
      <xdr:col>18</xdr:col>
      <xdr:colOff>19050</xdr:colOff>
      <xdr:row>9</xdr:row>
      <xdr:rowOff>142875</xdr:rowOff>
    </xdr:to>
    <xdr:sp>
      <xdr:nvSpPr>
        <xdr:cNvPr id="6" name="Line 32"/>
        <xdr:cNvSpPr>
          <a:spLocks/>
        </xdr:cNvSpPr>
      </xdr:nvSpPr>
      <xdr:spPr>
        <a:xfrm flipV="1">
          <a:off x="7153275" y="2209800"/>
          <a:ext cx="24288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257175</xdr:colOff>
      <xdr:row>11</xdr:row>
      <xdr:rowOff>0</xdr:rowOff>
    </xdr:from>
    <xdr:ext cx="971550" cy="361950"/>
    <xdr:sp fLocksText="0">
      <xdr:nvSpPr>
        <xdr:cNvPr id="7" name="Text Box 37"/>
        <xdr:cNvSpPr txBox="1">
          <a:spLocks noChangeArrowheads="1"/>
        </xdr:cNvSpPr>
      </xdr:nvSpPr>
      <xdr:spPr>
        <a:xfrm>
          <a:off x="9286875" y="2562225"/>
          <a:ext cx="9715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209550</xdr:colOff>
      <xdr:row>26</xdr:row>
      <xdr:rowOff>0</xdr:rowOff>
    </xdr:from>
    <xdr:ext cx="628650" cy="190500"/>
    <xdr:sp fLocksText="0">
      <xdr:nvSpPr>
        <xdr:cNvPr id="1" name="Text Box 34"/>
        <xdr:cNvSpPr txBox="1">
          <a:spLocks noChangeArrowheads="1"/>
        </xdr:cNvSpPr>
      </xdr:nvSpPr>
      <xdr:spPr>
        <a:xfrm>
          <a:off x="9239250" y="6134100"/>
          <a:ext cx="6286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26</xdr:row>
      <xdr:rowOff>0</xdr:rowOff>
    </xdr:from>
    <xdr:ext cx="628650" cy="190500"/>
    <xdr:sp fLocksText="0">
      <xdr:nvSpPr>
        <xdr:cNvPr id="2" name="Text Box 35"/>
        <xdr:cNvSpPr txBox="1">
          <a:spLocks noChangeArrowheads="1"/>
        </xdr:cNvSpPr>
      </xdr:nvSpPr>
      <xdr:spPr>
        <a:xfrm>
          <a:off x="9296400" y="6134100"/>
          <a:ext cx="6286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209550</xdr:colOff>
      <xdr:row>26</xdr:row>
      <xdr:rowOff>0</xdr:rowOff>
    </xdr:from>
    <xdr:ext cx="628650" cy="190500"/>
    <xdr:sp fLocksText="0">
      <xdr:nvSpPr>
        <xdr:cNvPr id="3" name="Text Box 34"/>
        <xdr:cNvSpPr txBox="1">
          <a:spLocks noChangeArrowheads="1"/>
        </xdr:cNvSpPr>
      </xdr:nvSpPr>
      <xdr:spPr>
        <a:xfrm>
          <a:off x="9239250" y="6134100"/>
          <a:ext cx="6286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257175</xdr:colOff>
      <xdr:row>26</xdr:row>
      <xdr:rowOff>0</xdr:rowOff>
    </xdr:from>
    <xdr:ext cx="971550" cy="190500"/>
    <xdr:sp fLocksText="0">
      <xdr:nvSpPr>
        <xdr:cNvPr id="4" name="Text Box 37"/>
        <xdr:cNvSpPr txBox="1">
          <a:spLocks noChangeArrowheads="1"/>
        </xdr:cNvSpPr>
      </xdr:nvSpPr>
      <xdr:spPr>
        <a:xfrm>
          <a:off x="9286875" y="6134100"/>
          <a:ext cx="971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257175</xdr:colOff>
      <xdr:row>5</xdr:row>
      <xdr:rowOff>0</xdr:rowOff>
    </xdr:from>
    <xdr:ext cx="971550" cy="361950"/>
    <xdr:sp fLocksText="0">
      <xdr:nvSpPr>
        <xdr:cNvPr id="5" name="Text Box 37"/>
        <xdr:cNvSpPr txBox="1">
          <a:spLocks noChangeArrowheads="1"/>
        </xdr:cNvSpPr>
      </xdr:nvSpPr>
      <xdr:spPr>
        <a:xfrm>
          <a:off x="9286875" y="1133475"/>
          <a:ext cx="9715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19050</xdr:colOff>
      <xdr:row>9</xdr:row>
      <xdr:rowOff>123825</xdr:rowOff>
    </xdr:from>
    <xdr:to>
      <xdr:col>18</xdr:col>
      <xdr:colOff>19050</xdr:colOff>
      <xdr:row>9</xdr:row>
      <xdr:rowOff>142875</xdr:rowOff>
    </xdr:to>
    <xdr:sp>
      <xdr:nvSpPr>
        <xdr:cNvPr id="6" name="Line 32"/>
        <xdr:cNvSpPr>
          <a:spLocks/>
        </xdr:cNvSpPr>
      </xdr:nvSpPr>
      <xdr:spPr>
        <a:xfrm flipV="1">
          <a:off x="7153275" y="2209800"/>
          <a:ext cx="24288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257175</xdr:colOff>
      <xdr:row>12</xdr:row>
      <xdr:rowOff>0</xdr:rowOff>
    </xdr:from>
    <xdr:ext cx="971550" cy="361950"/>
    <xdr:sp fLocksText="0">
      <xdr:nvSpPr>
        <xdr:cNvPr id="7" name="Text Box 37"/>
        <xdr:cNvSpPr txBox="1">
          <a:spLocks noChangeArrowheads="1"/>
        </xdr:cNvSpPr>
      </xdr:nvSpPr>
      <xdr:spPr>
        <a:xfrm>
          <a:off x="9286875" y="2800350"/>
          <a:ext cx="9715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24</xdr:row>
      <xdr:rowOff>142875</xdr:rowOff>
    </xdr:from>
    <xdr:to>
      <xdr:col>17</xdr:col>
      <xdr:colOff>28575</xdr:colOff>
      <xdr:row>24</xdr:row>
      <xdr:rowOff>142875</xdr:rowOff>
    </xdr:to>
    <xdr:sp>
      <xdr:nvSpPr>
        <xdr:cNvPr id="1" name="Line 59"/>
        <xdr:cNvSpPr>
          <a:spLocks/>
        </xdr:cNvSpPr>
      </xdr:nvSpPr>
      <xdr:spPr>
        <a:xfrm flipV="1">
          <a:off x="7134225" y="5857875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219075</xdr:colOff>
      <xdr:row>31</xdr:row>
      <xdr:rowOff>200025</xdr:rowOff>
    </xdr:from>
    <xdr:to>
      <xdr:col>17</xdr:col>
      <xdr:colOff>0</xdr:colOff>
      <xdr:row>31</xdr:row>
      <xdr:rowOff>200025</xdr:rowOff>
    </xdr:to>
    <xdr:sp>
      <xdr:nvSpPr>
        <xdr:cNvPr id="2" name="Line 75"/>
        <xdr:cNvSpPr>
          <a:spLocks/>
        </xdr:cNvSpPr>
      </xdr:nvSpPr>
      <xdr:spPr>
        <a:xfrm flipV="1">
          <a:off x="7077075" y="7581900"/>
          <a:ext cx="2466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62</xdr:row>
      <xdr:rowOff>180975</xdr:rowOff>
    </xdr:from>
    <xdr:to>
      <xdr:col>16</xdr:col>
      <xdr:colOff>209550</xdr:colOff>
      <xdr:row>62</xdr:row>
      <xdr:rowOff>190500</xdr:rowOff>
    </xdr:to>
    <xdr:sp>
      <xdr:nvSpPr>
        <xdr:cNvPr id="3" name="Line 88"/>
        <xdr:cNvSpPr>
          <a:spLocks/>
        </xdr:cNvSpPr>
      </xdr:nvSpPr>
      <xdr:spPr>
        <a:xfrm flipV="1">
          <a:off x="7067550" y="14944725"/>
          <a:ext cx="24479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19</xdr:row>
      <xdr:rowOff>114300</xdr:rowOff>
    </xdr:from>
    <xdr:to>
      <xdr:col>15</xdr:col>
      <xdr:colOff>209550</xdr:colOff>
      <xdr:row>19</xdr:row>
      <xdr:rowOff>114300</xdr:rowOff>
    </xdr:to>
    <xdr:sp>
      <xdr:nvSpPr>
        <xdr:cNvPr id="4" name="Line 89"/>
        <xdr:cNvSpPr>
          <a:spLocks/>
        </xdr:cNvSpPr>
      </xdr:nvSpPr>
      <xdr:spPr>
        <a:xfrm flipV="1">
          <a:off x="7143750" y="4638675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69</xdr:row>
      <xdr:rowOff>161925</xdr:rowOff>
    </xdr:from>
    <xdr:to>
      <xdr:col>17</xdr:col>
      <xdr:colOff>9525</xdr:colOff>
      <xdr:row>69</xdr:row>
      <xdr:rowOff>171450</xdr:rowOff>
    </xdr:to>
    <xdr:sp>
      <xdr:nvSpPr>
        <xdr:cNvPr id="5" name="Line 91"/>
        <xdr:cNvSpPr>
          <a:spLocks/>
        </xdr:cNvSpPr>
      </xdr:nvSpPr>
      <xdr:spPr>
        <a:xfrm flipV="1">
          <a:off x="7058025" y="16592550"/>
          <a:ext cx="2495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228600</xdr:colOff>
      <xdr:row>31</xdr:row>
      <xdr:rowOff>0</xdr:rowOff>
    </xdr:from>
    <xdr:ext cx="285750" cy="361950"/>
    <xdr:sp fLocksText="0">
      <xdr:nvSpPr>
        <xdr:cNvPr id="6" name="Text Box 92"/>
        <xdr:cNvSpPr txBox="1">
          <a:spLocks noChangeArrowheads="1"/>
        </xdr:cNvSpPr>
      </xdr:nvSpPr>
      <xdr:spPr>
        <a:xfrm>
          <a:off x="9534525" y="73818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47</xdr:row>
      <xdr:rowOff>0</xdr:rowOff>
    </xdr:from>
    <xdr:ext cx="285750" cy="361950"/>
    <xdr:sp fLocksText="0">
      <xdr:nvSpPr>
        <xdr:cNvPr id="7" name="Text Box 93"/>
        <xdr:cNvSpPr txBox="1">
          <a:spLocks noChangeArrowheads="1"/>
        </xdr:cNvSpPr>
      </xdr:nvSpPr>
      <xdr:spPr>
        <a:xfrm>
          <a:off x="9563100" y="111918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58</xdr:row>
      <xdr:rowOff>19050</xdr:rowOff>
    </xdr:from>
    <xdr:ext cx="285750" cy="361950"/>
    <xdr:sp fLocksText="0">
      <xdr:nvSpPr>
        <xdr:cNvPr id="8" name="Text Box 94"/>
        <xdr:cNvSpPr txBox="1">
          <a:spLocks noChangeArrowheads="1"/>
        </xdr:cNvSpPr>
      </xdr:nvSpPr>
      <xdr:spPr>
        <a:xfrm>
          <a:off x="9563100" y="138303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104775</xdr:colOff>
      <xdr:row>75</xdr:row>
      <xdr:rowOff>0</xdr:rowOff>
    </xdr:from>
    <xdr:ext cx="285750" cy="361950"/>
    <xdr:sp fLocksText="0">
      <xdr:nvSpPr>
        <xdr:cNvPr id="9" name="Text Box 95"/>
        <xdr:cNvSpPr txBox="1">
          <a:spLocks noChangeArrowheads="1"/>
        </xdr:cNvSpPr>
      </xdr:nvSpPr>
      <xdr:spPr>
        <a:xfrm>
          <a:off x="9410700" y="178593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161925</xdr:colOff>
      <xdr:row>88</xdr:row>
      <xdr:rowOff>0</xdr:rowOff>
    </xdr:from>
    <xdr:ext cx="285750" cy="361950"/>
    <xdr:sp fLocksText="0">
      <xdr:nvSpPr>
        <xdr:cNvPr id="10" name="Text Box 96"/>
        <xdr:cNvSpPr txBox="1">
          <a:spLocks noChangeArrowheads="1"/>
        </xdr:cNvSpPr>
      </xdr:nvSpPr>
      <xdr:spPr>
        <a:xfrm>
          <a:off x="9467850" y="209550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96</xdr:row>
      <xdr:rowOff>19050</xdr:rowOff>
    </xdr:from>
    <xdr:ext cx="285750" cy="361950"/>
    <xdr:sp fLocksText="0">
      <xdr:nvSpPr>
        <xdr:cNvPr id="11" name="Text Box 97"/>
        <xdr:cNvSpPr txBox="1">
          <a:spLocks noChangeArrowheads="1"/>
        </xdr:cNvSpPr>
      </xdr:nvSpPr>
      <xdr:spPr>
        <a:xfrm>
          <a:off x="9563100" y="2287905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9525</xdr:colOff>
      <xdr:row>81</xdr:row>
      <xdr:rowOff>161925</xdr:rowOff>
    </xdr:from>
    <xdr:to>
      <xdr:col>17</xdr:col>
      <xdr:colOff>9525</xdr:colOff>
      <xdr:row>81</xdr:row>
      <xdr:rowOff>180975</xdr:rowOff>
    </xdr:to>
    <xdr:sp>
      <xdr:nvSpPr>
        <xdr:cNvPr id="12" name="Line 98"/>
        <xdr:cNvSpPr>
          <a:spLocks/>
        </xdr:cNvSpPr>
      </xdr:nvSpPr>
      <xdr:spPr>
        <a:xfrm flipV="1">
          <a:off x="7105650" y="19450050"/>
          <a:ext cx="24479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19050</xdr:colOff>
      <xdr:row>78</xdr:row>
      <xdr:rowOff>19050</xdr:rowOff>
    </xdr:from>
    <xdr:ext cx="285750" cy="361950"/>
    <xdr:sp fLocksText="0">
      <xdr:nvSpPr>
        <xdr:cNvPr id="13" name="Text Box 102"/>
        <xdr:cNvSpPr txBox="1">
          <a:spLocks noChangeArrowheads="1"/>
        </xdr:cNvSpPr>
      </xdr:nvSpPr>
      <xdr:spPr>
        <a:xfrm>
          <a:off x="9563100" y="185928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133350</xdr:colOff>
      <xdr:row>52</xdr:row>
      <xdr:rowOff>190500</xdr:rowOff>
    </xdr:from>
    <xdr:to>
      <xdr:col>16</xdr:col>
      <xdr:colOff>209550</xdr:colOff>
      <xdr:row>52</xdr:row>
      <xdr:rowOff>190500</xdr:rowOff>
    </xdr:to>
    <xdr:sp>
      <xdr:nvSpPr>
        <xdr:cNvPr id="14" name="Line 103"/>
        <xdr:cNvSpPr>
          <a:spLocks/>
        </xdr:cNvSpPr>
      </xdr:nvSpPr>
      <xdr:spPr>
        <a:xfrm flipV="1">
          <a:off x="6991350" y="12573000"/>
          <a:ext cx="25241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75</xdr:row>
      <xdr:rowOff>171450</xdr:rowOff>
    </xdr:from>
    <xdr:to>
      <xdr:col>17</xdr:col>
      <xdr:colOff>47625</xdr:colOff>
      <xdr:row>75</xdr:row>
      <xdr:rowOff>190500</xdr:rowOff>
    </xdr:to>
    <xdr:sp>
      <xdr:nvSpPr>
        <xdr:cNvPr id="15" name="Line 104"/>
        <xdr:cNvSpPr>
          <a:spLocks/>
        </xdr:cNvSpPr>
      </xdr:nvSpPr>
      <xdr:spPr>
        <a:xfrm flipV="1">
          <a:off x="7124700" y="18030825"/>
          <a:ext cx="24669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45</xdr:row>
      <xdr:rowOff>180975</xdr:rowOff>
    </xdr:from>
    <xdr:to>
      <xdr:col>16</xdr:col>
      <xdr:colOff>190500</xdr:colOff>
      <xdr:row>45</xdr:row>
      <xdr:rowOff>180975</xdr:rowOff>
    </xdr:to>
    <xdr:sp>
      <xdr:nvSpPr>
        <xdr:cNvPr id="16" name="Line 105"/>
        <xdr:cNvSpPr>
          <a:spLocks/>
        </xdr:cNvSpPr>
      </xdr:nvSpPr>
      <xdr:spPr>
        <a:xfrm flipV="1">
          <a:off x="7105650" y="10896600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38</xdr:row>
      <xdr:rowOff>161925</xdr:rowOff>
    </xdr:from>
    <xdr:to>
      <xdr:col>16</xdr:col>
      <xdr:colOff>161925</xdr:colOff>
      <xdr:row>38</xdr:row>
      <xdr:rowOff>161925</xdr:rowOff>
    </xdr:to>
    <xdr:sp>
      <xdr:nvSpPr>
        <xdr:cNvPr id="17" name="Line 106"/>
        <xdr:cNvSpPr>
          <a:spLocks/>
        </xdr:cNvSpPr>
      </xdr:nvSpPr>
      <xdr:spPr>
        <a:xfrm>
          <a:off x="7172325" y="9210675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228600</xdr:colOff>
      <xdr:row>59</xdr:row>
      <xdr:rowOff>0</xdr:rowOff>
    </xdr:from>
    <xdr:ext cx="285750" cy="361950"/>
    <xdr:sp fLocksText="0">
      <xdr:nvSpPr>
        <xdr:cNvPr id="18" name="Text Box 107"/>
        <xdr:cNvSpPr txBox="1">
          <a:spLocks noChangeArrowheads="1"/>
        </xdr:cNvSpPr>
      </xdr:nvSpPr>
      <xdr:spPr>
        <a:xfrm>
          <a:off x="9534525" y="140493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75</xdr:row>
      <xdr:rowOff>0</xdr:rowOff>
    </xdr:from>
    <xdr:ext cx="285750" cy="361950"/>
    <xdr:sp fLocksText="0">
      <xdr:nvSpPr>
        <xdr:cNvPr id="19" name="Text Box 108"/>
        <xdr:cNvSpPr txBox="1">
          <a:spLocks noChangeArrowheads="1"/>
        </xdr:cNvSpPr>
      </xdr:nvSpPr>
      <xdr:spPr>
        <a:xfrm>
          <a:off x="9563100" y="178593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31</xdr:col>
      <xdr:colOff>438150</xdr:colOff>
      <xdr:row>152</xdr:row>
      <xdr:rowOff>152400</xdr:rowOff>
    </xdr:from>
    <xdr:to>
      <xdr:col>33</xdr:col>
      <xdr:colOff>571500</xdr:colOff>
      <xdr:row>152</xdr:row>
      <xdr:rowOff>152400</xdr:rowOff>
    </xdr:to>
    <xdr:sp>
      <xdr:nvSpPr>
        <xdr:cNvPr id="20" name="Line 109"/>
        <xdr:cNvSpPr>
          <a:spLocks/>
        </xdr:cNvSpPr>
      </xdr:nvSpPr>
      <xdr:spPr>
        <a:xfrm>
          <a:off x="18145125" y="3634740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228600</xdr:colOff>
      <xdr:row>139</xdr:row>
      <xdr:rowOff>0</xdr:rowOff>
    </xdr:from>
    <xdr:ext cx="285750" cy="361950"/>
    <xdr:sp fLocksText="0">
      <xdr:nvSpPr>
        <xdr:cNvPr id="21" name="Text Box 92"/>
        <xdr:cNvSpPr txBox="1">
          <a:spLocks noChangeArrowheads="1"/>
        </xdr:cNvSpPr>
      </xdr:nvSpPr>
      <xdr:spPr>
        <a:xfrm>
          <a:off x="9534525" y="330993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157</xdr:row>
      <xdr:rowOff>0</xdr:rowOff>
    </xdr:from>
    <xdr:ext cx="285750" cy="361950"/>
    <xdr:sp fLocksText="0">
      <xdr:nvSpPr>
        <xdr:cNvPr id="22" name="Text Box 93"/>
        <xdr:cNvSpPr txBox="1">
          <a:spLocks noChangeArrowheads="1"/>
        </xdr:cNvSpPr>
      </xdr:nvSpPr>
      <xdr:spPr>
        <a:xfrm>
          <a:off x="9563100" y="3738562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171</xdr:row>
      <xdr:rowOff>19050</xdr:rowOff>
    </xdr:from>
    <xdr:ext cx="285750" cy="361950"/>
    <xdr:sp fLocksText="0">
      <xdr:nvSpPr>
        <xdr:cNvPr id="23" name="Text Box 94"/>
        <xdr:cNvSpPr txBox="1">
          <a:spLocks noChangeArrowheads="1"/>
        </xdr:cNvSpPr>
      </xdr:nvSpPr>
      <xdr:spPr>
        <a:xfrm>
          <a:off x="9563100" y="4073842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104775</xdr:colOff>
      <xdr:row>188</xdr:row>
      <xdr:rowOff>228600</xdr:rowOff>
    </xdr:from>
    <xdr:ext cx="285750" cy="361950"/>
    <xdr:sp fLocksText="0">
      <xdr:nvSpPr>
        <xdr:cNvPr id="24" name="Text Box 95"/>
        <xdr:cNvSpPr txBox="1">
          <a:spLocks noChangeArrowheads="1"/>
        </xdr:cNvSpPr>
      </xdr:nvSpPr>
      <xdr:spPr>
        <a:xfrm>
          <a:off x="9410700" y="449961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161925</xdr:colOff>
      <xdr:row>209</xdr:row>
      <xdr:rowOff>0</xdr:rowOff>
    </xdr:from>
    <xdr:ext cx="285750" cy="361950"/>
    <xdr:sp fLocksText="0">
      <xdr:nvSpPr>
        <xdr:cNvPr id="25" name="Text Box 96"/>
        <xdr:cNvSpPr txBox="1">
          <a:spLocks noChangeArrowheads="1"/>
        </xdr:cNvSpPr>
      </xdr:nvSpPr>
      <xdr:spPr>
        <a:xfrm>
          <a:off x="9467850" y="4976812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218</xdr:row>
      <xdr:rowOff>19050</xdr:rowOff>
    </xdr:from>
    <xdr:ext cx="285750" cy="361950"/>
    <xdr:sp fLocksText="0">
      <xdr:nvSpPr>
        <xdr:cNvPr id="26" name="Text Box 97"/>
        <xdr:cNvSpPr txBox="1">
          <a:spLocks noChangeArrowheads="1"/>
        </xdr:cNvSpPr>
      </xdr:nvSpPr>
      <xdr:spPr>
        <a:xfrm>
          <a:off x="9563100" y="519303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201</xdr:row>
      <xdr:rowOff>19050</xdr:rowOff>
    </xdr:from>
    <xdr:ext cx="285750" cy="361950"/>
    <xdr:sp fLocksText="0">
      <xdr:nvSpPr>
        <xdr:cNvPr id="27" name="Text Box 102"/>
        <xdr:cNvSpPr txBox="1">
          <a:spLocks noChangeArrowheads="1"/>
        </xdr:cNvSpPr>
      </xdr:nvSpPr>
      <xdr:spPr>
        <a:xfrm>
          <a:off x="9563100" y="478821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172</xdr:row>
      <xdr:rowOff>0</xdr:rowOff>
    </xdr:from>
    <xdr:ext cx="285750" cy="361950"/>
    <xdr:sp fLocksText="0">
      <xdr:nvSpPr>
        <xdr:cNvPr id="28" name="Text Box 107"/>
        <xdr:cNvSpPr txBox="1">
          <a:spLocks noChangeArrowheads="1"/>
        </xdr:cNvSpPr>
      </xdr:nvSpPr>
      <xdr:spPr>
        <a:xfrm>
          <a:off x="9534525" y="409575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190</xdr:row>
      <xdr:rowOff>0</xdr:rowOff>
    </xdr:from>
    <xdr:ext cx="285750" cy="361950"/>
    <xdr:sp fLocksText="0">
      <xdr:nvSpPr>
        <xdr:cNvPr id="29" name="Text Box 108"/>
        <xdr:cNvSpPr txBox="1">
          <a:spLocks noChangeArrowheads="1"/>
        </xdr:cNvSpPr>
      </xdr:nvSpPr>
      <xdr:spPr>
        <a:xfrm>
          <a:off x="9563100" y="4524375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75</xdr:row>
      <xdr:rowOff>0</xdr:rowOff>
    </xdr:from>
    <xdr:ext cx="285750" cy="361950"/>
    <xdr:sp fLocksText="0">
      <xdr:nvSpPr>
        <xdr:cNvPr id="30" name="Text Box 107"/>
        <xdr:cNvSpPr txBox="1">
          <a:spLocks noChangeArrowheads="1"/>
        </xdr:cNvSpPr>
      </xdr:nvSpPr>
      <xdr:spPr>
        <a:xfrm>
          <a:off x="9534525" y="178593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76200</xdr:colOff>
      <xdr:row>86</xdr:row>
      <xdr:rowOff>142875</xdr:rowOff>
    </xdr:from>
    <xdr:to>
      <xdr:col>16</xdr:col>
      <xdr:colOff>161925</xdr:colOff>
      <xdr:row>86</xdr:row>
      <xdr:rowOff>152400</xdr:rowOff>
    </xdr:to>
    <xdr:sp>
      <xdr:nvSpPr>
        <xdr:cNvPr id="31" name="Line 98"/>
        <xdr:cNvSpPr>
          <a:spLocks/>
        </xdr:cNvSpPr>
      </xdr:nvSpPr>
      <xdr:spPr>
        <a:xfrm>
          <a:off x="7172325" y="20621625"/>
          <a:ext cx="2295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228600</xdr:colOff>
      <xdr:row>94</xdr:row>
      <xdr:rowOff>0</xdr:rowOff>
    </xdr:from>
    <xdr:ext cx="285750" cy="361950"/>
    <xdr:sp fLocksText="0">
      <xdr:nvSpPr>
        <xdr:cNvPr id="32" name="Text Box 107"/>
        <xdr:cNvSpPr txBox="1">
          <a:spLocks noChangeArrowheads="1"/>
        </xdr:cNvSpPr>
      </xdr:nvSpPr>
      <xdr:spPr>
        <a:xfrm>
          <a:off x="9534525" y="2238375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190500</xdr:colOff>
      <xdr:row>97</xdr:row>
      <xdr:rowOff>142875</xdr:rowOff>
    </xdr:from>
    <xdr:to>
      <xdr:col>14</xdr:col>
      <xdr:colOff>228600</xdr:colOff>
      <xdr:row>97</xdr:row>
      <xdr:rowOff>152400</xdr:rowOff>
    </xdr:to>
    <xdr:sp>
      <xdr:nvSpPr>
        <xdr:cNvPr id="33" name="Line 98"/>
        <xdr:cNvSpPr>
          <a:spLocks/>
        </xdr:cNvSpPr>
      </xdr:nvSpPr>
      <xdr:spPr>
        <a:xfrm flipV="1">
          <a:off x="7048500" y="23241000"/>
          <a:ext cx="2009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219075</xdr:colOff>
      <xdr:row>103</xdr:row>
      <xdr:rowOff>114300</xdr:rowOff>
    </xdr:from>
    <xdr:to>
      <xdr:col>15</xdr:col>
      <xdr:colOff>9525</xdr:colOff>
      <xdr:row>103</xdr:row>
      <xdr:rowOff>123825</xdr:rowOff>
    </xdr:to>
    <xdr:sp>
      <xdr:nvSpPr>
        <xdr:cNvPr id="34" name="Line 98"/>
        <xdr:cNvSpPr>
          <a:spLocks/>
        </xdr:cNvSpPr>
      </xdr:nvSpPr>
      <xdr:spPr>
        <a:xfrm flipV="1">
          <a:off x="7077075" y="24641175"/>
          <a:ext cx="2000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7</xdr:row>
      <xdr:rowOff>114300</xdr:rowOff>
    </xdr:from>
    <xdr:to>
      <xdr:col>17</xdr:col>
      <xdr:colOff>238125</xdr:colOff>
      <xdr:row>7</xdr:row>
      <xdr:rowOff>123825</xdr:rowOff>
    </xdr:to>
    <xdr:sp>
      <xdr:nvSpPr>
        <xdr:cNvPr id="35" name="Line 89"/>
        <xdr:cNvSpPr>
          <a:spLocks/>
        </xdr:cNvSpPr>
      </xdr:nvSpPr>
      <xdr:spPr>
        <a:xfrm>
          <a:off x="7143750" y="1781175"/>
          <a:ext cx="2638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9</xdr:row>
      <xdr:rowOff>133350</xdr:rowOff>
    </xdr:from>
    <xdr:to>
      <xdr:col>17</xdr:col>
      <xdr:colOff>228600</xdr:colOff>
      <xdr:row>9</xdr:row>
      <xdr:rowOff>133350</xdr:rowOff>
    </xdr:to>
    <xdr:sp>
      <xdr:nvSpPr>
        <xdr:cNvPr id="36" name="Line 89"/>
        <xdr:cNvSpPr>
          <a:spLocks/>
        </xdr:cNvSpPr>
      </xdr:nvSpPr>
      <xdr:spPr>
        <a:xfrm flipV="1">
          <a:off x="7639050" y="2276475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95250</xdr:colOff>
      <xdr:row>36</xdr:row>
      <xdr:rowOff>38100</xdr:rowOff>
    </xdr:from>
    <xdr:ext cx="76200" cy="123825"/>
    <xdr:sp fLocksText="0">
      <xdr:nvSpPr>
        <xdr:cNvPr id="1" name="Text Box 10"/>
        <xdr:cNvSpPr txBox="1">
          <a:spLocks noChangeArrowheads="1"/>
        </xdr:cNvSpPr>
      </xdr:nvSpPr>
      <xdr:spPr>
        <a:xfrm>
          <a:off x="7496175" y="931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171450</xdr:colOff>
      <xdr:row>35</xdr:row>
      <xdr:rowOff>114300</xdr:rowOff>
    </xdr:from>
    <xdr:ext cx="76200" cy="76200"/>
    <xdr:sp fLocksText="0">
      <xdr:nvSpPr>
        <xdr:cNvPr id="2" name="Text Box 12"/>
        <xdr:cNvSpPr txBox="1">
          <a:spLocks noChangeArrowheads="1"/>
        </xdr:cNvSpPr>
      </xdr:nvSpPr>
      <xdr:spPr>
        <a:xfrm>
          <a:off x="6477000" y="91059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695325</xdr:colOff>
      <xdr:row>82</xdr:row>
      <xdr:rowOff>0</xdr:rowOff>
    </xdr:from>
    <xdr:to>
      <xdr:col>5</xdr:col>
      <xdr:colOff>952500</xdr:colOff>
      <xdr:row>82</xdr:row>
      <xdr:rowOff>0</xdr:rowOff>
    </xdr:to>
    <xdr:sp>
      <xdr:nvSpPr>
        <xdr:cNvPr id="3" name="Text Box 16"/>
        <xdr:cNvSpPr txBox="1">
          <a:spLocks noChangeArrowheads="1"/>
        </xdr:cNvSpPr>
      </xdr:nvSpPr>
      <xdr:spPr>
        <a:xfrm>
          <a:off x="9144000" y="2244090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-8-</a:t>
          </a:r>
        </a:p>
      </xdr:txBody>
    </xdr:sp>
    <xdr:clientData/>
  </xdr:twoCellAnchor>
  <xdr:twoCellAnchor>
    <xdr:from>
      <xdr:col>5</xdr:col>
      <xdr:colOff>676275</xdr:colOff>
      <xdr:row>118</xdr:row>
      <xdr:rowOff>161925</xdr:rowOff>
    </xdr:from>
    <xdr:to>
      <xdr:col>5</xdr:col>
      <xdr:colOff>933450</xdr:colOff>
      <xdr:row>120</xdr:row>
      <xdr:rowOff>19050</xdr:rowOff>
    </xdr:to>
    <xdr:sp>
      <xdr:nvSpPr>
        <xdr:cNvPr id="4" name="Text Box 20"/>
        <xdr:cNvSpPr txBox="1">
          <a:spLocks noChangeArrowheads="1"/>
        </xdr:cNvSpPr>
      </xdr:nvSpPr>
      <xdr:spPr>
        <a:xfrm>
          <a:off x="9124950" y="32946975"/>
          <a:ext cx="257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oneCellAnchor>
    <xdr:from>
      <xdr:col>5</xdr:col>
      <xdr:colOff>514350</xdr:colOff>
      <xdr:row>121</xdr:row>
      <xdr:rowOff>0</xdr:rowOff>
    </xdr:from>
    <xdr:ext cx="76200" cy="161925"/>
    <xdr:sp fLocksText="0">
      <xdr:nvSpPr>
        <xdr:cNvPr id="5" name="Text Box 5"/>
        <xdr:cNvSpPr txBox="1">
          <a:spLocks noChangeArrowheads="1"/>
        </xdr:cNvSpPr>
      </xdr:nvSpPr>
      <xdr:spPr>
        <a:xfrm>
          <a:off x="8963025" y="33394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95250</xdr:colOff>
      <xdr:row>121</xdr:row>
      <xdr:rowOff>0</xdr:rowOff>
    </xdr:from>
    <xdr:ext cx="76200" cy="161925"/>
    <xdr:sp fLocksText="0">
      <xdr:nvSpPr>
        <xdr:cNvPr id="6" name="Text Box 10"/>
        <xdr:cNvSpPr txBox="1">
          <a:spLocks noChangeArrowheads="1"/>
        </xdr:cNvSpPr>
      </xdr:nvSpPr>
      <xdr:spPr>
        <a:xfrm>
          <a:off x="7496175" y="33394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171450</xdr:colOff>
      <xdr:row>121</xdr:row>
      <xdr:rowOff>0</xdr:rowOff>
    </xdr:from>
    <xdr:ext cx="76200" cy="161925"/>
    <xdr:sp fLocksText="0">
      <xdr:nvSpPr>
        <xdr:cNvPr id="7" name="Text Box 12"/>
        <xdr:cNvSpPr txBox="1">
          <a:spLocks noChangeArrowheads="1"/>
        </xdr:cNvSpPr>
      </xdr:nvSpPr>
      <xdr:spPr>
        <a:xfrm>
          <a:off x="6477000" y="33394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695325</xdr:colOff>
      <xdr:row>101</xdr:row>
      <xdr:rowOff>57150</xdr:rowOff>
    </xdr:from>
    <xdr:to>
      <xdr:col>5</xdr:col>
      <xdr:colOff>952500</xdr:colOff>
      <xdr:row>101</xdr:row>
      <xdr:rowOff>276225</xdr:rowOff>
    </xdr:to>
    <xdr:sp fLocksText="0">
      <xdr:nvSpPr>
        <xdr:cNvPr id="8" name="Text Box 17"/>
        <xdr:cNvSpPr txBox="1">
          <a:spLocks noChangeArrowheads="1"/>
        </xdr:cNvSpPr>
      </xdr:nvSpPr>
      <xdr:spPr>
        <a:xfrm>
          <a:off x="9144000" y="27946350"/>
          <a:ext cx="257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695325</xdr:colOff>
      <xdr:row>37</xdr:row>
      <xdr:rowOff>0</xdr:rowOff>
    </xdr:from>
    <xdr:to>
      <xdr:col>5</xdr:col>
      <xdr:colOff>952500</xdr:colOff>
      <xdr:row>37</xdr:row>
      <xdr:rowOff>0</xdr:rowOff>
    </xdr:to>
    <xdr:sp>
      <xdr:nvSpPr>
        <xdr:cNvPr id="9" name="Text Box 16"/>
        <xdr:cNvSpPr txBox="1">
          <a:spLocks noChangeArrowheads="1"/>
        </xdr:cNvSpPr>
      </xdr:nvSpPr>
      <xdr:spPr>
        <a:xfrm>
          <a:off x="9144000" y="956310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-8-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28</xdr:row>
      <xdr:rowOff>180975</xdr:rowOff>
    </xdr:from>
    <xdr:to>
      <xdr:col>18</xdr:col>
      <xdr:colOff>19050</xdr:colOff>
      <xdr:row>28</xdr:row>
      <xdr:rowOff>180975</xdr:rowOff>
    </xdr:to>
    <xdr:sp>
      <xdr:nvSpPr>
        <xdr:cNvPr id="1" name="Line 75"/>
        <xdr:cNvSpPr>
          <a:spLocks/>
        </xdr:cNvSpPr>
      </xdr:nvSpPr>
      <xdr:spPr>
        <a:xfrm flipV="1">
          <a:off x="7696200" y="9363075"/>
          <a:ext cx="2190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14</xdr:row>
      <xdr:rowOff>161925</xdr:rowOff>
    </xdr:from>
    <xdr:to>
      <xdr:col>17</xdr:col>
      <xdr:colOff>180975</xdr:colOff>
      <xdr:row>14</xdr:row>
      <xdr:rowOff>161925</xdr:rowOff>
    </xdr:to>
    <xdr:sp>
      <xdr:nvSpPr>
        <xdr:cNvPr id="2" name="Line 89"/>
        <xdr:cNvSpPr>
          <a:spLocks/>
        </xdr:cNvSpPr>
      </xdr:nvSpPr>
      <xdr:spPr>
        <a:xfrm>
          <a:off x="7696200" y="4686300"/>
          <a:ext cx="2114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228600</xdr:colOff>
      <xdr:row>28</xdr:row>
      <xdr:rowOff>0</xdr:rowOff>
    </xdr:from>
    <xdr:ext cx="285750" cy="361950"/>
    <xdr:sp fLocksText="0">
      <xdr:nvSpPr>
        <xdr:cNvPr id="3" name="Text Box 92"/>
        <xdr:cNvSpPr txBox="1">
          <a:spLocks noChangeArrowheads="1"/>
        </xdr:cNvSpPr>
      </xdr:nvSpPr>
      <xdr:spPr>
        <a:xfrm>
          <a:off x="9620250" y="91821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31</xdr:row>
      <xdr:rowOff>0</xdr:rowOff>
    </xdr:from>
    <xdr:ext cx="285750" cy="361950"/>
    <xdr:sp fLocksText="0">
      <xdr:nvSpPr>
        <xdr:cNvPr id="4" name="Text Box 93"/>
        <xdr:cNvSpPr txBox="1">
          <a:spLocks noChangeArrowheads="1"/>
        </xdr:cNvSpPr>
      </xdr:nvSpPr>
      <xdr:spPr>
        <a:xfrm>
          <a:off x="9648825" y="104013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31</xdr:row>
      <xdr:rowOff>0</xdr:rowOff>
    </xdr:from>
    <xdr:ext cx="285750" cy="361950"/>
    <xdr:sp fLocksText="0">
      <xdr:nvSpPr>
        <xdr:cNvPr id="5" name="Text Box 94"/>
        <xdr:cNvSpPr txBox="1">
          <a:spLocks noChangeArrowheads="1"/>
        </xdr:cNvSpPr>
      </xdr:nvSpPr>
      <xdr:spPr>
        <a:xfrm>
          <a:off x="9648825" y="104013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104775</xdr:colOff>
      <xdr:row>31</xdr:row>
      <xdr:rowOff>0</xdr:rowOff>
    </xdr:from>
    <xdr:ext cx="285750" cy="361950"/>
    <xdr:sp fLocksText="0">
      <xdr:nvSpPr>
        <xdr:cNvPr id="6" name="Text Box 95"/>
        <xdr:cNvSpPr txBox="1">
          <a:spLocks noChangeArrowheads="1"/>
        </xdr:cNvSpPr>
      </xdr:nvSpPr>
      <xdr:spPr>
        <a:xfrm>
          <a:off x="9496425" y="104013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161925</xdr:colOff>
      <xdr:row>31</xdr:row>
      <xdr:rowOff>0</xdr:rowOff>
    </xdr:from>
    <xdr:ext cx="285750" cy="361950"/>
    <xdr:sp fLocksText="0">
      <xdr:nvSpPr>
        <xdr:cNvPr id="7" name="Text Box 96"/>
        <xdr:cNvSpPr txBox="1">
          <a:spLocks noChangeArrowheads="1"/>
        </xdr:cNvSpPr>
      </xdr:nvSpPr>
      <xdr:spPr>
        <a:xfrm>
          <a:off x="9553575" y="104013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66</xdr:row>
      <xdr:rowOff>19050</xdr:rowOff>
    </xdr:from>
    <xdr:ext cx="285750" cy="361950"/>
    <xdr:sp fLocksText="0">
      <xdr:nvSpPr>
        <xdr:cNvPr id="8" name="Text Box 97"/>
        <xdr:cNvSpPr txBox="1">
          <a:spLocks noChangeArrowheads="1"/>
        </xdr:cNvSpPr>
      </xdr:nvSpPr>
      <xdr:spPr>
        <a:xfrm>
          <a:off x="9648825" y="209550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31</xdr:row>
      <xdr:rowOff>0</xdr:rowOff>
    </xdr:from>
    <xdr:ext cx="285750" cy="361950"/>
    <xdr:sp fLocksText="0">
      <xdr:nvSpPr>
        <xdr:cNvPr id="9" name="Text Box 102"/>
        <xdr:cNvSpPr txBox="1">
          <a:spLocks noChangeArrowheads="1"/>
        </xdr:cNvSpPr>
      </xdr:nvSpPr>
      <xdr:spPr>
        <a:xfrm>
          <a:off x="9648825" y="104013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31</xdr:row>
      <xdr:rowOff>0</xdr:rowOff>
    </xdr:from>
    <xdr:ext cx="285750" cy="361950"/>
    <xdr:sp fLocksText="0">
      <xdr:nvSpPr>
        <xdr:cNvPr id="10" name="Text Box 107"/>
        <xdr:cNvSpPr txBox="1">
          <a:spLocks noChangeArrowheads="1"/>
        </xdr:cNvSpPr>
      </xdr:nvSpPr>
      <xdr:spPr>
        <a:xfrm>
          <a:off x="9620250" y="104013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31</xdr:row>
      <xdr:rowOff>0</xdr:rowOff>
    </xdr:from>
    <xdr:ext cx="285750" cy="361950"/>
    <xdr:sp fLocksText="0">
      <xdr:nvSpPr>
        <xdr:cNvPr id="11" name="Text Box 108"/>
        <xdr:cNvSpPr txBox="1">
          <a:spLocks noChangeArrowheads="1"/>
        </xdr:cNvSpPr>
      </xdr:nvSpPr>
      <xdr:spPr>
        <a:xfrm>
          <a:off x="9648825" y="104013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86</xdr:row>
      <xdr:rowOff>0</xdr:rowOff>
    </xdr:from>
    <xdr:ext cx="285750" cy="333375"/>
    <xdr:sp fLocksText="0">
      <xdr:nvSpPr>
        <xdr:cNvPr id="12" name="Text Box 92"/>
        <xdr:cNvSpPr txBox="1">
          <a:spLocks noChangeArrowheads="1"/>
        </xdr:cNvSpPr>
      </xdr:nvSpPr>
      <xdr:spPr>
        <a:xfrm>
          <a:off x="9620250" y="25917525"/>
          <a:ext cx="2857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86</xdr:row>
      <xdr:rowOff>0</xdr:rowOff>
    </xdr:from>
    <xdr:ext cx="285750" cy="333375"/>
    <xdr:sp fLocksText="0">
      <xdr:nvSpPr>
        <xdr:cNvPr id="13" name="Text Box 93"/>
        <xdr:cNvSpPr txBox="1">
          <a:spLocks noChangeArrowheads="1"/>
        </xdr:cNvSpPr>
      </xdr:nvSpPr>
      <xdr:spPr>
        <a:xfrm>
          <a:off x="9648825" y="25917525"/>
          <a:ext cx="2857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86</xdr:row>
      <xdr:rowOff>0</xdr:rowOff>
    </xdr:from>
    <xdr:ext cx="285750" cy="333375"/>
    <xdr:sp fLocksText="0">
      <xdr:nvSpPr>
        <xdr:cNvPr id="14" name="Text Box 94"/>
        <xdr:cNvSpPr txBox="1">
          <a:spLocks noChangeArrowheads="1"/>
        </xdr:cNvSpPr>
      </xdr:nvSpPr>
      <xdr:spPr>
        <a:xfrm>
          <a:off x="9648825" y="25917525"/>
          <a:ext cx="2857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104775</xdr:colOff>
      <xdr:row>86</xdr:row>
      <xdr:rowOff>0</xdr:rowOff>
    </xdr:from>
    <xdr:ext cx="285750" cy="333375"/>
    <xdr:sp fLocksText="0">
      <xdr:nvSpPr>
        <xdr:cNvPr id="15" name="Text Box 95"/>
        <xdr:cNvSpPr txBox="1">
          <a:spLocks noChangeArrowheads="1"/>
        </xdr:cNvSpPr>
      </xdr:nvSpPr>
      <xdr:spPr>
        <a:xfrm>
          <a:off x="9496425" y="25917525"/>
          <a:ext cx="2857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161925</xdr:colOff>
      <xdr:row>86</xdr:row>
      <xdr:rowOff>0</xdr:rowOff>
    </xdr:from>
    <xdr:ext cx="285750" cy="333375"/>
    <xdr:sp fLocksText="0">
      <xdr:nvSpPr>
        <xdr:cNvPr id="16" name="Text Box 96"/>
        <xdr:cNvSpPr txBox="1">
          <a:spLocks noChangeArrowheads="1"/>
        </xdr:cNvSpPr>
      </xdr:nvSpPr>
      <xdr:spPr>
        <a:xfrm>
          <a:off x="9553575" y="25917525"/>
          <a:ext cx="2857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86</xdr:row>
      <xdr:rowOff>0</xdr:rowOff>
    </xdr:from>
    <xdr:ext cx="285750" cy="333375"/>
    <xdr:sp fLocksText="0">
      <xdr:nvSpPr>
        <xdr:cNvPr id="17" name="Text Box 97"/>
        <xdr:cNvSpPr txBox="1">
          <a:spLocks noChangeArrowheads="1"/>
        </xdr:cNvSpPr>
      </xdr:nvSpPr>
      <xdr:spPr>
        <a:xfrm>
          <a:off x="9648825" y="25917525"/>
          <a:ext cx="2857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86</xdr:row>
      <xdr:rowOff>0</xdr:rowOff>
    </xdr:from>
    <xdr:ext cx="285750" cy="333375"/>
    <xdr:sp fLocksText="0">
      <xdr:nvSpPr>
        <xdr:cNvPr id="18" name="Text Box 102"/>
        <xdr:cNvSpPr txBox="1">
          <a:spLocks noChangeArrowheads="1"/>
        </xdr:cNvSpPr>
      </xdr:nvSpPr>
      <xdr:spPr>
        <a:xfrm>
          <a:off x="9648825" y="25917525"/>
          <a:ext cx="2857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86</xdr:row>
      <xdr:rowOff>0</xdr:rowOff>
    </xdr:from>
    <xdr:ext cx="285750" cy="333375"/>
    <xdr:sp fLocksText="0">
      <xdr:nvSpPr>
        <xdr:cNvPr id="19" name="Text Box 107"/>
        <xdr:cNvSpPr txBox="1">
          <a:spLocks noChangeArrowheads="1"/>
        </xdr:cNvSpPr>
      </xdr:nvSpPr>
      <xdr:spPr>
        <a:xfrm>
          <a:off x="9620250" y="25917525"/>
          <a:ext cx="2857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86</xdr:row>
      <xdr:rowOff>0</xdr:rowOff>
    </xdr:from>
    <xdr:ext cx="285750" cy="333375"/>
    <xdr:sp fLocksText="0">
      <xdr:nvSpPr>
        <xdr:cNvPr id="20" name="Text Box 108"/>
        <xdr:cNvSpPr txBox="1">
          <a:spLocks noChangeArrowheads="1"/>
        </xdr:cNvSpPr>
      </xdr:nvSpPr>
      <xdr:spPr>
        <a:xfrm>
          <a:off x="9648825" y="25917525"/>
          <a:ext cx="2857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31</xdr:row>
      <xdr:rowOff>0</xdr:rowOff>
    </xdr:from>
    <xdr:ext cx="285750" cy="361950"/>
    <xdr:sp fLocksText="0">
      <xdr:nvSpPr>
        <xdr:cNvPr id="21" name="Text Box 107"/>
        <xdr:cNvSpPr txBox="1">
          <a:spLocks noChangeArrowheads="1"/>
        </xdr:cNvSpPr>
      </xdr:nvSpPr>
      <xdr:spPr>
        <a:xfrm>
          <a:off x="9620250" y="104013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64</xdr:row>
      <xdr:rowOff>0</xdr:rowOff>
    </xdr:from>
    <xdr:ext cx="285750" cy="361950"/>
    <xdr:sp fLocksText="0">
      <xdr:nvSpPr>
        <xdr:cNvPr id="22" name="Text Box 107"/>
        <xdr:cNvSpPr txBox="1">
          <a:spLocks noChangeArrowheads="1"/>
        </xdr:cNvSpPr>
      </xdr:nvSpPr>
      <xdr:spPr>
        <a:xfrm>
          <a:off x="9620250" y="204597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86</xdr:row>
      <xdr:rowOff>0</xdr:rowOff>
    </xdr:from>
    <xdr:ext cx="285750" cy="333375"/>
    <xdr:sp fLocksText="0">
      <xdr:nvSpPr>
        <xdr:cNvPr id="23" name="Text Box 107"/>
        <xdr:cNvSpPr txBox="1">
          <a:spLocks noChangeArrowheads="1"/>
        </xdr:cNvSpPr>
      </xdr:nvSpPr>
      <xdr:spPr>
        <a:xfrm>
          <a:off x="9620250" y="25917525"/>
          <a:ext cx="2857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86</xdr:row>
      <xdr:rowOff>0</xdr:rowOff>
    </xdr:from>
    <xdr:ext cx="285750" cy="333375"/>
    <xdr:sp fLocksText="0">
      <xdr:nvSpPr>
        <xdr:cNvPr id="24" name="Text Box 97"/>
        <xdr:cNvSpPr txBox="1">
          <a:spLocks noChangeArrowheads="1"/>
        </xdr:cNvSpPr>
      </xdr:nvSpPr>
      <xdr:spPr>
        <a:xfrm>
          <a:off x="9648825" y="25917525"/>
          <a:ext cx="2857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86</xdr:row>
      <xdr:rowOff>0</xdr:rowOff>
    </xdr:from>
    <xdr:ext cx="285750" cy="333375"/>
    <xdr:sp fLocksText="0">
      <xdr:nvSpPr>
        <xdr:cNvPr id="25" name="Text Box 107"/>
        <xdr:cNvSpPr txBox="1">
          <a:spLocks noChangeArrowheads="1"/>
        </xdr:cNvSpPr>
      </xdr:nvSpPr>
      <xdr:spPr>
        <a:xfrm>
          <a:off x="9620250" y="25917525"/>
          <a:ext cx="2857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0</xdr:colOff>
      <xdr:row>77</xdr:row>
      <xdr:rowOff>123825</xdr:rowOff>
    </xdr:from>
    <xdr:to>
      <xdr:col>17</xdr:col>
      <xdr:colOff>161925</xdr:colOff>
      <xdr:row>77</xdr:row>
      <xdr:rowOff>133350</xdr:rowOff>
    </xdr:to>
    <xdr:sp>
      <xdr:nvSpPr>
        <xdr:cNvPr id="26" name="Line 89"/>
        <xdr:cNvSpPr>
          <a:spLocks/>
        </xdr:cNvSpPr>
      </xdr:nvSpPr>
      <xdr:spPr>
        <a:xfrm flipV="1">
          <a:off x="7667625" y="23812500"/>
          <a:ext cx="212407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8</xdr:row>
      <xdr:rowOff>238125</xdr:rowOff>
    </xdr:from>
    <xdr:to>
      <xdr:col>17</xdr:col>
      <xdr:colOff>190500</xdr:colOff>
      <xdr:row>8</xdr:row>
      <xdr:rowOff>238125</xdr:rowOff>
    </xdr:to>
    <xdr:sp>
      <xdr:nvSpPr>
        <xdr:cNvPr id="27" name="Line 89"/>
        <xdr:cNvSpPr>
          <a:spLocks/>
        </xdr:cNvSpPr>
      </xdr:nvSpPr>
      <xdr:spPr>
        <a:xfrm flipV="1">
          <a:off x="7686675" y="2314575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11</xdr:row>
      <xdr:rowOff>123825</xdr:rowOff>
    </xdr:from>
    <xdr:to>
      <xdr:col>17</xdr:col>
      <xdr:colOff>209550</xdr:colOff>
      <xdr:row>11</xdr:row>
      <xdr:rowOff>123825</xdr:rowOff>
    </xdr:to>
    <xdr:sp>
      <xdr:nvSpPr>
        <xdr:cNvPr id="28" name="Line 89"/>
        <xdr:cNvSpPr>
          <a:spLocks/>
        </xdr:cNvSpPr>
      </xdr:nvSpPr>
      <xdr:spPr>
        <a:xfrm flipV="1">
          <a:off x="7705725" y="3419475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161925</xdr:colOff>
      <xdr:row>86</xdr:row>
      <xdr:rowOff>0</xdr:rowOff>
    </xdr:from>
    <xdr:ext cx="285750" cy="333375"/>
    <xdr:sp fLocksText="0">
      <xdr:nvSpPr>
        <xdr:cNvPr id="29" name="Text Box 96"/>
        <xdr:cNvSpPr txBox="1">
          <a:spLocks noChangeArrowheads="1"/>
        </xdr:cNvSpPr>
      </xdr:nvSpPr>
      <xdr:spPr>
        <a:xfrm>
          <a:off x="9553575" y="25917525"/>
          <a:ext cx="2857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9525</xdr:colOff>
      <xdr:row>84</xdr:row>
      <xdr:rowOff>0</xdr:rowOff>
    </xdr:from>
    <xdr:ext cx="266700" cy="361950"/>
    <xdr:sp fLocksText="0">
      <xdr:nvSpPr>
        <xdr:cNvPr id="30" name="Text Box 14"/>
        <xdr:cNvSpPr txBox="1">
          <a:spLocks noChangeArrowheads="1"/>
        </xdr:cNvSpPr>
      </xdr:nvSpPr>
      <xdr:spPr>
        <a:xfrm>
          <a:off x="9639300" y="25441275"/>
          <a:ext cx="2667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9525</xdr:colOff>
      <xdr:row>86</xdr:row>
      <xdr:rowOff>0</xdr:rowOff>
    </xdr:from>
    <xdr:ext cx="266700" cy="333375"/>
    <xdr:sp fLocksText="0">
      <xdr:nvSpPr>
        <xdr:cNvPr id="31" name="Text Box 14"/>
        <xdr:cNvSpPr txBox="1">
          <a:spLocks noChangeArrowheads="1"/>
        </xdr:cNvSpPr>
      </xdr:nvSpPr>
      <xdr:spPr>
        <a:xfrm>
          <a:off x="9639300" y="25917525"/>
          <a:ext cx="2667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28575</xdr:colOff>
      <xdr:row>31</xdr:row>
      <xdr:rowOff>123825</xdr:rowOff>
    </xdr:from>
    <xdr:to>
      <xdr:col>17</xdr:col>
      <xdr:colOff>161925</xdr:colOff>
      <xdr:row>31</xdr:row>
      <xdr:rowOff>123825</xdr:rowOff>
    </xdr:to>
    <xdr:sp>
      <xdr:nvSpPr>
        <xdr:cNvPr id="32" name="Line 75"/>
        <xdr:cNvSpPr>
          <a:spLocks/>
        </xdr:cNvSpPr>
      </xdr:nvSpPr>
      <xdr:spPr>
        <a:xfrm>
          <a:off x="7696200" y="10525125"/>
          <a:ext cx="2095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190500</xdr:colOff>
      <xdr:row>31</xdr:row>
      <xdr:rowOff>19050</xdr:rowOff>
    </xdr:from>
    <xdr:ext cx="285750" cy="361950"/>
    <xdr:sp fLocksText="0">
      <xdr:nvSpPr>
        <xdr:cNvPr id="33" name="Text Box 92"/>
        <xdr:cNvSpPr txBox="1">
          <a:spLocks noChangeArrowheads="1"/>
        </xdr:cNvSpPr>
      </xdr:nvSpPr>
      <xdr:spPr>
        <a:xfrm>
          <a:off x="9582150" y="1042035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84</xdr:row>
      <xdr:rowOff>0</xdr:rowOff>
    </xdr:from>
    <xdr:ext cx="285750" cy="361950"/>
    <xdr:sp fLocksText="0">
      <xdr:nvSpPr>
        <xdr:cNvPr id="34" name="Text Box 97"/>
        <xdr:cNvSpPr txBox="1">
          <a:spLocks noChangeArrowheads="1"/>
        </xdr:cNvSpPr>
      </xdr:nvSpPr>
      <xdr:spPr>
        <a:xfrm>
          <a:off x="9648825" y="254412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34</xdr:row>
      <xdr:rowOff>0</xdr:rowOff>
    </xdr:from>
    <xdr:ext cx="285750" cy="361950"/>
    <xdr:sp fLocksText="0">
      <xdr:nvSpPr>
        <xdr:cNvPr id="35" name="Text Box 93"/>
        <xdr:cNvSpPr txBox="1">
          <a:spLocks noChangeArrowheads="1"/>
        </xdr:cNvSpPr>
      </xdr:nvSpPr>
      <xdr:spPr>
        <a:xfrm>
          <a:off x="9648825" y="1141095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34</xdr:row>
      <xdr:rowOff>0</xdr:rowOff>
    </xdr:from>
    <xdr:ext cx="285750" cy="361950"/>
    <xdr:sp fLocksText="0">
      <xdr:nvSpPr>
        <xdr:cNvPr id="36" name="Text Box 94"/>
        <xdr:cNvSpPr txBox="1">
          <a:spLocks noChangeArrowheads="1"/>
        </xdr:cNvSpPr>
      </xdr:nvSpPr>
      <xdr:spPr>
        <a:xfrm>
          <a:off x="9648825" y="1141095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104775</xdr:colOff>
      <xdr:row>34</xdr:row>
      <xdr:rowOff>0</xdr:rowOff>
    </xdr:from>
    <xdr:ext cx="285750" cy="361950"/>
    <xdr:sp fLocksText="0">
      <xdr:nvSpPr>
        <xdr:cNvPr id="37" name="Text Box 95"/>
        <xdr:cNvSpPr txBox="1">
          <a:spLocks noChangeArrowheads="1"/>
        </xdr:cNvSpPr>
      </xdr:nvSpPr>
      <xdr:spPr>
        <a:xfrm>
          <a:off x="9496425" y="1141095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161925</xdr:colOff>
      <xdr:row>34</xdr:row>
      <xdr:rowOff>0</xdr:rowOff>
    </xdr:from>
    <xdr:ext cx="285750" cy="361950"/>
    <xdr:sp fLocksText="0">
      <xdr:nvSpPr>
        <xdr:cNvPr id="38" name="Text Box 96"/>
        <xdr:cNvSpPr txBox="1">
          <a:spLocks noChangeArrowheads="1"/>
        </xdr:cNvSpPr>
      </xdr:nvSpPr>
      <xdr:spPr>
        <a:xfrm>
          <a:off x="9553575" y="1141095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34</xdr:row>
      <xdr:rowOff>0</xdr:rowOff>
    </xdr:from>
    <xdr:ext cx="285750" cy="361950"/>
    <xdr:sp fLocksText="0">
      <xdr:nvSpPr>
        <xdr:cNvPr id="39" name="Text Box 102"/>
        <xdr:cNvSpPr txBox="1">
          <a:spLocks noChangeArrowheads="1"/>
        </xdr:cNvSpPr>
      </xdr:nvSpPr>
      <xdr:spPr>
        <a:xfrm>
          <a:off x="9648825" y="1141095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34</xdr:row>
      <xdr:rowOff>0</xdr:rowOff>
    </xdr:from>
    <xdr:ext cx="285750" cy="361950"/>
    <xdr:sp fLocksText="0">
      <xdr:nvSpPr>
        <xdr:cNvPr id="40" name="Text Box 107"/>
        <xdr:cNvSpPr txBox="1">
          <a:spLocks noChangeArrowheads="1"/>
        </xdr:cNvSpPr>
      </xdr:nvSpPr>
      <xdr:spPr>
        <a:xfrm>
          <a:off x="9620250" y="1141095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34</xdr:row>
      <xdr:rowOff>0</xdr:rowOff>
    </xdr:from>
    <xdr:ext cx="285750" cy="361950"/>
    <xdr:sp fLocksText="0">
      <xdr:nvSpPr>
        <xdr:cNvPr id="41" name="Text Box 108"/>
        <xdr:cNvSpPr txBox="1">
          <a:spLocks noChangeArrowheads="1"/>
        </xdr:cNvSpPr>
      </xdr:nvSpPr>
      <xdr:spPr>
        <a:xfrm>
          <a:off x="9648825" y="1141095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34</xdr:row>
      <xdr:rowOff>0</xdr:rowOff>
    </xdr:from>
    <xdr:ext cx="285750" cy="361950"/>
    <xdr:sp fLocksText="0">
      <xdr:nvSpPr>
        <xdr:cNvPr id="42" name="Text Box 107"/>
        <xdr:cNvSpPr txBox="1">
          <a:spLocks noChangeArrowheads="1"/>
        </xdr:cNvSpPr>
      </xdr:nvSpPr>
      <xdr:spPr>
        <a:xfrm>
          <a:off x="9620250" y="1141095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34</xdr:row>
      <xdr:rowOff>0</xdr:rowOff>
    </xdr:from>
    <xdr:ext cx="285750" cy="361950"/>
    <xdr:sp fLocksText="0">
      <xdr:nvSpPr>
        <xdr:cNvPr id="43" name="Text Box 92"/>
        <xdr:cNvSpPr txBox="1">
          <a:spLocks noChangeArrowheads="1"/>
        </xdr:cNvSpPr>
      </xdr:nvSpPr>
      <xdr:spPr>
        <a:xfrm>
          <a:off x="9620250" y="1141095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28575</xdr:colOff>
      <xdr:row>34</xdr:row>
      <xdr:rowOff>161925</xdr:rowOff>
    </xdr:from>
    <xdr:to>
      <xdr:col>18</xdr:col>
      <xdr:colOff>28575</xdr:colOff>
      <xdr:row>34</xdr:row>
      <xdr:rowOff>161925</xdr:rowOff>
    </xdr:to>
    <xdr:sp>
      <xdr:nvSpPr>
        <xdr:cNvPr id="44" name="Line 75"/>
        <xdr:cNvSpPr>
          <a:spLocks/>
        </xdr:cNvSpPr>
      </xdr:nvSpPr>
      <xdr:spPr>
        <a:xfrm>
          <a:off x="7696200" y="11572875"/>
          <a:ext cx="2200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228600</xdr:colOff>
      <xdr:row>34</xdr:row>
      <xdr:rowOff>0</xdr:rowOff>
    </xdr:from>
    <xdr:ext cx="285750" cy="361950"/>
    <xdr:sp fLocksText="0">
      <xdr:nvSpPr>
        <xdr:cNvPr id="45" name="Text Box 92"/>
        <xdr:cNvSpPr txBox="1">
          <a:spLocks noChangeArrowheads="1"/>
        </xdr:cNvSpPr>
      </xdr:nvSpPr>
      <xdr:spPr>
        <a:xfrm>
          <a:off x="9620250" y="1141095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56</xdr:row>
      <xdr:rowOff>0</xdr:rowOff>
    </xdr:from>
    <xdr:ext cx="285750" cy="361950"/>
    <xdr:sp fLocksText="0">
      <xdr:nvSpPr>
        <xdr:cNvPr id="46" name="Text Box 92"/>
        <xdr:cNvSpPr txBox="1">
          <a:spLocks noChangeArrowheads="1"/>
        </xdr:cNvSpPr>
      </xdr:nvSpPr>
      <xdr:spPr>
        <a:xfrm>
          <a:off x="9620250" y="182118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38100</xdr:colOff>
      <xdr:row>25</xdr:row>
      <xdr:rowOff>133350</xdr:rowOff>
    </xdr:from>
    <xdr:to>
      <xdr:col>18</xdr:col>
      <xdr:colOff>9525</xdr:colOff>
      <xdr:row>25</xdr:row>
      <xdr:rowOff>133350</xdr:rowOff>
    </xdr:to>
    <xdr:sp>
      <xdr:nvSpPr>
        <xdr:cNvPr id="47" name="Line 59"/>
        <xdr:cNvSpPr>
          <a:spLocks/>
        </xdr:cNvSpPr>
      </xdr:nvSpPr>
      <xdr:spPr>
        <a:xfrm flipV="1">
          <a:off x="7705725" y="8086725"/>
          <a:ext cx="2171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67</xdr:row>
      <xdr:rowOff>123825</xdr:rowOff>
    </xdr:from>
    <xdr:to>
      <xdr:col>17</xdr:col>
      <xdr:colOff>161925</xdr:colOff>
      <xdr:row>67</xdr:row>
      <xdr:rowOff>123825</xdr:rowOff>
    </xdr:to>
    <xdr:sp>
      <xdr:nvSpPr>
        <xdr:cNvPr id="48" name="Line 89"/>
        <xdr:cNvSpPr>
          <a:spLocks/>
        </xdr:cNvSpPr>
      </xdr:nvSpPr>
      <xdr:spPr>
        <a:xfrm>
          <a:off x="7686675" y="214312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80</xdr:row>
      <xdr:rowOff>180975</xdr:rowOff>
    </xdr:from>
    <xdr:to>
      <xdr:col>17</xdr:col>
      <xdr:colOff>200025</xdr:colOff>
      <xdr:row>80</xdr:row>
      <xdr:rowOff>180975</xdr:rowOff>
    </xdr:to>
    <xdr:sp>
      <xdr:nvSpPr>
        <xdr:cNvPr id="49" name="Line 89"/>
        <xdr:cNvSpPr>
          <a:spLocks/>
        </xdr:cNvSpPr>
      </xdr:nvSpPr>
      <xdr:spPr>
        <a:xfrm>
          <a:off x="7667625" y="24584025"/>
          <a:ext cx="2162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228600</xdr:colOff>
      <xdr:row>38</xdr:row>
      <xdr:rowOff>0</xdr:rowOff>
    </xdr:from>
    <xdr:ext cx="285750" cy="276225"/>
    <xdr:sp fLocksText="0">
      <xdr:nvSpPr>
        <xdr:cNvPr id="50" name="Text Box 92"/>
        <xdr:cNvSpPr txBox="1">
          <a:spLocks noChangeArrowheads="1"/>
        </xdr:cNvSpPr>
      </xdr:nvSpPr>
      <xdr:spPr>
        <a:xfrm>
          <a:off x="9620250" y="12658725"/>
          <a:ext cx="2857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48</xdr:row>
      <xdr:rowOff>0</xdr:rowOff>
    </xdr:from>
    <xdr:ext cx="285750" cy="381000"/>
    <xdr:sp fLocksText="0">
      <xdr:nvSpPr>
        <xdr:cNvPr id="51" name="Text Box 93"/>
        <xdr:cNvSpPr txBox="1">
          <a:spLocks noChangeArrowheads="1"/>
        </xdr:cNvSpPr>
      </xdr:nvSpPr>
      <xdr:spPr>
        <a:xfrm>
          <a:off x="9648825" y="15716250"/>
          <a:ext cx="2857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48</xdr:row>
      <xdr:rowOff>0</xdr:rowOff>
    </xdr:from>
    <xdr:ext cx="285750" cy="381000"/>
    <xdr:sp fLocksText="0">
      <xdr:nvSpPr>
        <xdr:cNvPr id="52" name="Text Box 94"/>
        <xdr:cNvSpPr txBox="1">
          <a:spLocks noChangeArrowheads="1"/>
        </xdr:cNvSpPr>
      </xdr:nvSpPr>
      <xdr:spPr>
        <a:xfrm>
          <a:off x="9648825" y="15716250"/>
          <a:ext cx="2857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104775</xdr:colOff>
      <xdr:row>48</xdr:row>
      <xdr:rowOff>0</xdr:rowOff>
    </xdr:from>
    <xdr:ext cx="285750" cy="381000"/>
    <xdr:sp fLocksText="0">
      <xdr:nvSpPr>
        <xdr:cNvPr id="53" name="Text Box 95"/>
        <xdr:cNvSpPr txBox="1">
          <a:spLocks noChangeArrowheads="1"/>
        </xdr:cNvSpPr>
      </xdr:nvSpPr>
      <xdr:spPr>
        <a:xfrm>
          <a:off x="9496425" y="15716250"/>
          <a:ext cx="2857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161925</xdr:colOff>
      <xdr:row>48</xdr:row>
      <xdr:rowOff>0</xdr:rowOff>
    </xdr:from>
    <xdr:ext cx="285750" cy="381000"/>
    <xdr:sp fLocksText="0">
      <xdr:nvSpPr>
        <xdr:cNvPr id="54" name="Text Box 96"/>
        <xdr:cNvSpPr txBox="1">
          <a:spLocks noChangeArrowheads="1"/>
        </xdr:cNvSpPr>
      </xdr:nvSpPr>
      <xdr:spPr>
        <a:xfrm>
          <a:off x="9553575" y="15716250"/>
          <a:ext cx="2857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48</xdr:row>
      <xdr:rowOff>0</xdr:rowOff>
    </xdr:from>
    <xdr:ext cx="285750" cy="381000"/>
    <xdr:sp fLocksText="0">
      <xdr:nvSpPr>
        <xdr:cNvPr id="55" name="Text Box 102"/>
        <xdr:cNvSpPr txBox="1">
          <a:spLocks noChangeArrowheads="1"/>
        </xdr:cNvSpPr>
      </xdr:nvSpPr>
      <xdr:spPr>
        <a:xfrm>
          <a:off x="9648825" y="15716250"/>
          <a:ext cx="2857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48</xdr:row>
      <xdr:rowOff>0</xdr:rowOff>
    </xdr:from>
    <xdr:ext cx="285750" cy="381000"/>
    <xdr:sp fLocksText="0">
      <xdr:nvSpPr>
        <xdr:cNvPr id="56" name="Text Box 107"/>
        <xdr:cNvSpPr txBox="1">
          <a:spLocks noChangeArrowheads="1"/>
        </xdr:cNvSpPr>
      </xdr:nvSpPr>
      <xdr:spPr>
        <a:xfrm>
          <a:off x="9620250" y="15716250"/>
          <a:ext cx="2857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48</xdr:row>
      <xdr:rowOff>0</xdr:rowOff>
    </xdr:from>
    <xdr:ext cx="285750" cy="381000"/>
    <xdr:sp fLocksText="0">
      <xdr:nvSpPr>
        <xdr:cNvPr id="57" name="Text Box 108"/>
        <xdr:cNvSpPr txBox="1">
          <a:spLocks noChangeArrowheads="1"/>
        </xdr:cNvSpPr>
      </xdr:nvSpPr>
      <xdr:spPr>
        <a:xfrm>
          <a:off x="9648825" y="15716250"/>
          <a:ext cx="2857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48</xdr:row>
      <xdr:rowOff>0</xdr:rowOff>
    </xdr:from>
    <xdr:ext cx="285750" cy="381000"/>
    <xdr:sp fLocksText="0">
      <xdr:nvSpPr>
        <xdr:cNvPr id="58" name="Text Box 107"/>
        <xdr:cNvSpPr txBox="1">
          <a:spLocks noChangeArrowheads="1"/>
        </xdr:cNvSpPr>
      </xdr:nvSpPr>
      <xdr:spPr>
        <a:xfrm>
          <a:off x="9620250" y="15716250"/>
          <a:ext cx="2857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48</xdr:row>
      <xdr:rowOff>0</xdr:rowOff>
    </xdr:from>
    <xdr:ext cx="285750" cy="381000"/>
    <xdr:sp fLocksText="0">
      <xdr:nvSpPr>
        <xdr:cNvPr id="59" name="Text Box 92"/>
        <xdr:cNvSpPr txBox="1">
          <a:spLocks noChangeArrowheads="1"/>
        </xdr:cNvSpPr>
      </xdr:nvSpPr>
      <xdr:spPr>
        <a:xfrm>
          <a:off x="9620250" y="15716250"/>
          <a:ext cx="2857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28575</xdr:colOff>
      <xdr:row>48</xdr:row>
      <xdr:rowOff>161925</xdr:rowOff>
    </xdr:from>
    <xdr:to>
      <xdr:col>18</xdr:col>
      <xdr:colOff>28575</xdr:colOff>
      <xdr:row>48</xdr:row>
      <xdr:rowOff>161925</xdr:rowOff>
    </xdr:to>
    <xdr:sp>
      <xdr:nvSpPr>
        <xdr:cNvPr id="60" name="Line 75"/>
        <xdr:cNvSpPr>
          <a:spLocks/>
        </xdr:cNvSpPr>
      </xdr:nvSpPr>
      <xdr:spPr>
        <a:xfrm>
          <a:off x="7696200" y="15878175"/>
          <a:ext cx="2200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228600</xdr:colOff>
      <xdr:row>48</xdr:row>
      <xdr:rowOff>0</xdr:rowOff>
    </xdr:from>
    <xdr:ext cx="285750" cy="381000"/>
    <xdr:sp fLocksText="0">
      <xdr:nvSpPr>
        <xdr:cNvPr id="61" name="Text Box 92"/>
        <xdr:cNvSpPr txBox="1">
          <a:spLocks noChangeArrowheads="1"/>
        </xdr:cNvSpPr>
      </xdr:nvSpPr>
      <xdr:spPr>
        <a:xfrm>
          <a:off x="9620250" y="15716250"/>
          <a:ext cx="2857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52</xdr:row>
      <xdr:rowOff>0</xdr:rowOff>
    </xdr:from>
    <xdr:ext cx="285750" cy="257175"/>
    <xdr:sp fLocksText="0">
      <xdr:nvSpPr>
        <xdr:cNvPr id="62" name="Text Box 93"/>
        <xdr:cNvSpPr txBox="1">
          <a:spLocks noChangeArrowheads="1"/>
        </xdr:cNvSpPr>
      </xdr:nvSpPr>
      <xdr:spPr>
        <a:xfrm>
          <a:off x="9648825" y="16964025"/>
          <a:ext cx="2857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52</xdr:row>
      <xdr:rowOff>0</xdr:rowOff>
    </xdr:from>
    <xdr:ext cx="285750" cy="257175"/>
    <xdr:sp fLocksText="0">
      <xdr:nvSpPr>
        <xdr:cNvPr id="63" name="Text Box 94"/>
        <xdr:cNvSpPr txBox="1">
          <a:spLocks noChangeArrowheads="1"/>
        </xdr:cNvSpPr>
      </xdr:nvSpPr>
      <xdr:spPr>
        <a:xfrm>
          <a:off x="9648825" y="16964025"/>
          <a:ext cx="2857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104775</xdr:colOff>
      <xdr:row>52</xdr:row>
      <xdr:rowOff>0</xdr:rowOff>
    </xdr:from>
    <xdr:ext cx="285750" cy="257175"/>
    <xdr:sp fLocksText="0">
      <xdr:nvSpPr>
        <xdr:cNvPr id="64" name="Text Box 95"/>
        <xdr:cNvSpPr txBox="1">
          <a:spLocks noChangeArrowheads="1"/>
        </xdr:cNvSpPr>
      </xdr:nvSpPr>
      <xdr:spPr>
        <a:xfrm>
          <a:off x="9496425" y="16964025"/>
          <a:ext cx="2857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161925</xdr:colOff>
      <xdr:row>52</xdr:row>
      <xdr:rowOff>0</xdr:rowOff>
    </xdr:from>
    <xdr:ext cx="285750" cy="257175"/>
    <xdr:sp fLocksText="0">
      <xdr:nvSpPr>
        <xdr:cNvPr id="65" name="Text Box 96"/>
        <xdr:cNvSpPr txBox="1">
          <a:spLocks noChangeArrowheads="1"/>
        </xdr:cNvSpPr>
      </xdr:nvSpPr>
      <xdr:spPr>
        <a:xfrm>
          <a:off x="9553575" y="16964025"/>
          <a:ext cx="2857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52</xdr:row>
      <xdr:rowOff>0</xdr:rowOff>
    </xdr:from>
    <xdr:ext cx="285750" cy="257175"/>
    <xdr:sp fLocksText="0">
      <xdr:nvSpPr>
        <xdr:cNvPr id="66" name="Text Box 102"/>
        <xdr:cNvSpPr txBox="1">
          <a:spLocks noChangeArrowheads="1"/>
        </xdr:cNvSpPr>
      </xdr:nvSpPr>
      <xdr:spPr>
        <a:xfrm>
          <a:off x="9648825" y="16964025"/>
          <a:ext cx="2857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52</xdr:row>
      <xdr:rowOff>0</xdr:rowOff>
    </xdr:from>
    <xdr:ext cx="285750" cy="257175"/>
    <xdr:sp fLocksText="0">
      <xdr:nvSpPr>
        <xdr:cNvPr id="67" name="Text Box 107"/>
        <xdr:cNvSpPr txBox="1">
          <a:spLocks noChangeArrowheads="1"/>
        </xdr:cNvSpPr>
      </xdr:nvSpPr>
      <xdr:spPr>
        <a:xfrm>
          <a:off x="9620250" y="16964025"/>
          <a:ext cx="2857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52</xdr:row>
      <xdr:rowOff>0</xdr:rowOff>
    </xdr:from>
    <xdr:ext cx="285750" cy="257175"/>
    <xdr:sp fLocksText="0">
      <xdr:nvSpPr>
        <xdr:cNvPr id="68" name="Text Box 108"/>
        <xdr:cNvSpPr txBox="1">
          <a:spLocks noChangeArrowheads="1"/>
        </xdr:cNvSpPr>
      </xdr:nvSpPr>
      <xdr:spPr>
        <a:xfrm>
          <a:off x="9648825" y="16964025"/>
          <a:ext cx="2857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52</xdr:row>
      <xdr:rowOff>0</xdr:rowOff>
    </xdr:from>
    <xdr:ext cx="285750" cy="257175"/>
    <xdr:sp fLocksText="0">
      <xdr:nvSpPr>
        <xdr:cNvPr id="69" name="Text Box 107"/>
        <xdr:cNvSpPr txBox="1">
          <a:spLocks noChangeArrowheads="1"/>
        </xdr:cNvSpPr>
      </xdr:nvSpPr>
      <xdr:spPr>
        <a:xfrm>
          <a:off x="9620250" y="16964025"/>
          <a:ext cx="2857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52</xdr:row>
      <xdr:rowOff>0</xdr:rowOff>
    </xdr:from>
    <xdr:ext cx="285750" cy="257175"/>
    <xdr:sp fLocksText="0">
      <xdr:nvSpPr>
        <xdr:cNvPr id="70" name="Text Box 92"/>
        <xdr:cNvSpPr txBox="1">
          <a:spLocks noChangeArrowheads="1"/>
        </xdr:cNvSpPr>
      </xdr:nvSpPr>
      <xdr:spPr>
        <a:xfrm>
          <a:off x="9620250" y="16964025"/>
          <a:ext cx="2857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28575</xdr:colOff>
      <xdr:row>52</xdr:row>
      <xdr:rowOff>161925</xdr:rowOff>
    </xdr:from>
    <xdr:to>
      <xdr:col>18</xdr:col>
      <xdr:colOff>28575</xdr:colOff>
      <xdr:row>52</xdr:row>
      <xdr:rowOff>161925</xdr:rowOff>
    </xdr:to>
    <xdr:sp>
      <xdr:nvSpPr>
        <xdr:cNvPr id="71" name="Line 75"/>
        <xdr:cNvSpPr>
          <a:spLocks/>
        </xdr:cNvSpPr>
      </xdr:nvSpPr>
      <xdr:spPr>
        <a:xfrm>
          <a:off x="7696200" y="17125950"/>
          <a:ext cx="2200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228600</xdr:colOff>
      <xdr:row>52</xdr:row>
      <xdr:rowOff>0</xdr:rowOff>
    </xdr:from>
    <xdr:ext cx="285750" cy="257175"/>
    <xdr:sp fLocksText="0">
      <xdr:nvSpPr>
        <xdr:cNvPr id="72" name="Text Box 92"/>
        <xdr:cNvSpPr txBox="1">
          <a:spLocks noChangeArrowheads="1"/>
        </xdr:cNvSpPr>
      </xdr:nvSpPr>
      <xdr:spPr>
        <a:xfrm>
          <a:off x="9620250" y="16964025"/>
          <a:ext cx="2857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44</xdr:row>
      <xdr:rowOff>0</xdr:rowOff>
    </xdr:from>
    <xdr:ext cx="285750" cy="381000"/>
    <xdr:sp fLocksText="0">
      <xdr:nvSpPr>
        <xdr:cNvPr id="73" name="Text Box 93"/>
        <xdr:cNvSpPr txBox="1">
          <a:spLocks noChangeArrowheads="1"/>
        </xdr:cNvSpPr>
      </xdr:nvSpPr>
      <xdr:spPr>
        <a:xfrm>
          <a:off x="9648825" y="14468475"/>
          <a:ext cx="2857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44</xdr:row>
      <xdr:rowOff>0</xdr:rowOff>
    </xdr:from>
    <xdr:ext cx="285750" cy="381000"/>
    <xdr:sp fLocksText="0">
      <xdr:nvSpPr>
        <xdr:cNvPr id="74" name="Text Box 94"/>
        <xdr:cNvSpPr txBox="1">
          <a:spLocks noChangeArrowheads="1"/>
        </xdr:cNvSpPr>
      </xdr:nvSpPr>
      <xdr:spPr>
        <a:xfrm>
          <a:off x="9648825" y="14468475"/>
          <a:ext cx="2857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104775</xdr:colOff>
      <xdr:row>44</xdr:row>
      <xdr:rowOff>0</xdr:rowOff>
    </xdr:from>
    <xdr:ext cx="285750" cy="381000"/>
    <xdr:sp fLocksText="0">
      <xdr:nvSpPr>
        <xdr:cNvPr id="75" name="Text Box 95"/>
        <xdr:cNvSpPr txBox="1">
          <a:spLocks noChangeArrowheads="1"/>
        </xdr:cNvSpPr>
      </xdr:nvSpPr>
      <xdr:spPr>
        <a:xfrm>
          <a:off x="9496425" y="14468475"/>
          <a:ext cx="2857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161925</xdr:colOff>
      <xdr:row>44</xdr:row>
      <xdr:rowOff>0</xdr:rowOff>
    </xdr:from>
    <xdr:ext cx="285750" cy="381000"/>
    <xdr:sp fLocksText="0">
      <xdr:nvSpPr>
        <xdr:cNvPr id="76" name="Text Box 96"/>
        <xdr:cNvSpPr txBox="1">
          <a:spLocks noChangeArrowheads="1"/>
        </xdr:cNvSpPr>
      </xdr:nvSpPr>
      <xdr:spPr>
        <a:xfrm>
          <a:off x="9553575" y="14468475"/>
          <a:ext cx="2857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44</xdr:row>
      <xdr:rowOff>0</xdr:rowOff>
    </xdr:from>
    <xdr:ext cx="285750" cy="381000"/>
    <xdr:sp fLocksText="0">
      <xdr:nvSpPr>
        <xdr:cNvPr id="77" name="Text Box 102"/>
        <xdr:cNvSpPr txBox="1">
          <a:spLocks noChangeArrowheads="1"/>
        </xdr:cNvSpPr>
      </xdr:nvSpPr>
      <xdr:spPr>
        <a:xfrm>
          <a:off x="9648825" y="14468475"/>
          <a:ext cx="2857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44</xdr:row>
      <xdr:rowOff>0</xdr:rowOff>
    </xdr:from>
    <xdr:ext cx="285750" cy="381000"/>
    <xdr:sp fLocksText="0">
      <xdr:nvSpPr>
        <xdr:cNvPr id="78" name="Text Box 107"/>
        <xdr:cNvSpPr txBox="1">
          <a:spLocks noChangeArrowheads="1"/>
        </xdr:cNvSpPr>
      </xdr:nvSpPr>
      <xdr:spPr>
        <a:xfrm>
          <a:off x="9620250" y="14468475"/>
          <a:ext cx="2857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44</xdr:row>
      <xdr:rowOff>0</xdr:rowOff>
    </xdr:from>
    <xdr:ext cx="285750" cy="381000"/>
    <xdr:sp fLocksText="0">
      <xdr:nvSpPr>
        <xdr:cNvPr id="79" name="Text Box 108"/>
        <xdr:cNvSpPr txBox="1">
          <a:spLocks noChangeArrowheads="1"/>
        </xdr:cNvSpPr>
      </xdr:nvSpPr>
      <xdr:spPr>
        <a:xfrm>
          <a:off x="9648825" y="14468475"/>
          <a:ext cx="2857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44</xdr:row>
      <xdr:rowOff>0</xdr:rowOff>
    </xdr:from>
    <xdr:ext cx="285750" cy="381000"/>
    <xdr:sp fLocksText="0">
      <xdr:nvSpPr>
        <xdr:cNvPr id="80" name="Text Box 107"/>
        <xdr:cNvSpPr txBox="1">
          <a:spLocks noChangeArrowheads="1"/>
        </xdr:cNvSpPr>
      </xdr:nvSpPr>
      <xdr:spPr>
        <a:xfrm>
          <a:off x="9620250" y="14468475"/>
          <a:ext cx="2857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44</xdr:row>
      <xdr:rowOff>0</xdr:rowOff>
    </xdr:from>
    <xdr:ext cx="285750" cy="381000"/>
    <xdr:sp fLocksText="0">
      <xdr:nvSpPr>
        <xdr:cNvPr id="81" name="Text Box 92"/>
        <xdr:cNvSpPr txBox="1">
          <a:spLocks noChangeArrowheads="1"/>
        </xdr:cNvSpPr>
      </xdr:nvSpPr>
      <xdr:spPr>
        <a:xfrm>
          <a:off x="9620250" y="14468475"/>
          <a:ext cx="2857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28575</xdr:colOff>
      <xdr:row>44</xdr:row>
      <xdr:rowOff>161925</xdr:rowOff>
    </xdr:from>
    <xdr:to>
      <xdr:col>18</xdr:col>
      <xdr:colOff>28575</xdr:colOff>
      <xdr:row>44</xdr:row>
      <xdr:rowOff>161925</xdr:rowOff>
    </xdr:to>
    <xdr:sp>
      <xdr:nvSpPr>
        <xdr:cNvPr id="82" name="Line 75"/>
        <xdr:cNvSpPr>
          <a:spLocks/>
        </xdr:cNvSpPr>
      </xdr:nvSpPr>
      <xdr:spPr>
        <a:xfrm>
          <a:off x="7696200" y="14630400"/>
          <a:ext cx="2200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228600</xdr:colOff>
      <xdr:row>44</xdr:row>
      <xdr:rowOff>0</xdr:rowOff>
    </xdr:from>
    <xdr:ext cx="285750" cy="381000"/>
    <xdr:sp fLocksText="0">
      <xdr:nvSpPr>
        <xdr:cNvPr id="83" name="Text Box 92"/>
        <xdr:cNvSpPr txBox="1">
          <a:spLocks noChangeArrowheads="1"/>
        </xdr:cNvSpPr>
      </xdr:nvSpPr>
      <xdr:spPr>
        <a:xfrm>
          <a:off x="9620250" y="14468475"/>
          <a:ext cx="2857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71</xdr:row>
      <xdr:rowOff>19050</xdr:rowOff>
    </xdr:from>
    <xdr:ext cx="285750" cy="361950"/>
    <xdr:sp fLocksText="0">
      <xdr:nvSpPr>
        <xdr:cNvPr id="84" name="Text Box 97"/>
        <xdr:cNvSpPr txBox="1">
          <a:spLocks noChangeArrowheads="1"/>
        </xdr:cNvSpPr>
      </xdr:nvSpPr>
      <xdr:spPr>
        <a:xfrm>
          <a:off x="9648825" y="222789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19050</xdr:colOff>
      <xdr:row>72</xdr:row>
      <xdr:rowOff>123825</xdr:rowOff>
    </xdr:from>
    <xdr:to>
      <xdr:col>17</xdr:col>
      <xdr:colOff>161925</xdr:colOff>
      <xdr:row>72</xdr:row>
      <xdr:rowOff>123825</xdr:rowOff>
    </xdr:to>
    <xdr:sp>
      <xdr:nvSpPr>
        <xdr:cNvPr id="85" name="Line 89"/>
        <xdr:cNvSpPr>
          <a:spLocks/>
        </xdr:cNvSpPr>
      </xdr:nvSpPr>
      <xdr:spPr>
        <a:xfrm>
          <a:off x="7686675" y="22621875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</xdr:colOff>
      <xdr:row>141</xdr:row>
      <xdr:rowOff>171450</xdr:rowOff>
    </xdr:from>
    <xdr:to>
      <xdr:col>16</xdr:col>
      <xdr:colOff>247650</xdr:colOff>
      <xdr:row>141</xdr:row>
      <xdr:rowOff>171450</xdr:rowOff>
    </xdr:to>
    <xdr:sp>
      <xdr:nvSpPr>
        <xdr:cNvPr id="1" name="Line 19"/>
        <xdr:cNvSpPr>
          <a:spLocks/>
        </xdr:cNvSpPr>
      </xdr:nvSpPr>
      <xdr:spPr>
        <a:xfrm flipV="1">
          <a:off x="7505700" y="36223575"/>
          <a:ext cx="2019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180975</xdr:colOff>
      <xdr:row>54</xdr:row>
      <xdr:rowOff>0</xdr:rowOff>
    </xdr:from>
    <xdr:ext cx="285750" cy="381000"/>
    <xdr:sp fLocksText="0">
      <xdr:nvSpPr>
        <xdr:cNvPr id="2" name="Text Box 64"/>
        <xdr:cNvSpPr txBox="1">
          <a:spLocks noChangeArrowheads="1"/>
        </xdr:cNvSpPr>
      </xdr:nvSpPr>
      <xdr:spPr>
        <a:xfrm>
          <a:off x="9201150" y="13677900"/>
          <a:ext cx="2857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180975</xdr:colOff>
      <xdr:row>186</xdr:row>
      <xdr:rowOff>0</xdr:rowOff>
    </xdr:from>
    <xdr:ext cx="285750" cy="381000"/>
    <xdr:sp fLocksText="0">
      <xdr:nvSpPr>
        <xdr:cNvPr id="3" name="Text Box 68"/>
        <xdr:cNvSpPr txBox="1">
          <a:spLocks noChangeArrowheads="1"/>
        </xdr:cNvSpPr>
      </xdr:nvSpPr>
      <xdr:spPr>
        <a:xfrm>
          <a:off x="9201150" y="47472600"/>
          <a:ext cx="2857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247650</xdr:colOff>
      <xdr:row>144</xdr:row>
      <xdr:rowOff>171450</xdr:rowOff>
    </xdr:from>
    <xdr:to>
      <xdr:col>16</xdr:col>
      <xdr:colOff>228600</xdr:colOff>
      <xdr:row>144</xdr:row>
      <xdr:rowOff>171450</xdr:rowOff>
    </xdr:to>
    <xdr:sp>
      <xdr:nvSpPr>
        <xdr:cNvPr id="4" name="Line 20"/>
        <xdr:cNvSpPr>
          <a:spLocks/>
        </xdr:cNvSpPr>
      </xdr:nvSpPr>
      <xdr:spPr>
        <a:xfrm flipV="1">
          <a:off x="7715250" y="36995100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6</xdr:row>
      <xdr:rowOff>123825</xdr:rowOff>
    </xdr:from>
    <xdr:to>
      <xdr:col>17</xdr:col>
      <xdr:colOff>247650</xdr:colOff>
      <xdr:row>6</xdr:row>
      <xdr:rowOff>133350</xdr:rowOff>
    </xdr:to>
    <xdr:sp>
      <xdr:nvSpPr>
        <xdr:cNvPr id="5" name="Line 30"/>
        <xdr:cNvSpPr>
          <a:spLocks/>
        </xdr:cNvSpPr>
      </xdr:nvSpPr>
      <xdr:spPr>
        <a:xfrm>
          <a:off x="6781800" y="1666875"/>
          <a:ext cx="29908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147</xdr:row>
      <xdr:rowOff>171450</xdr:rowOff>
    </xdr:from>
    <xdr:to>
      <xdr:col>15</xdr:col>
      <xdr:colOff>142875</xdr:colOff>
      <xdr:row>147</xdr:row>
      <xdr:rowOff>171450</xdr:rowOff>
    </xdr:to>
    <xdr:sp>
      <xdr:nvSpPr>
        <xdr:cNvPr id="6" name="Line 20"/>
        <xdr:cNvSpPr>
          <a:spLocks/>
        </xdr:cNvSpPr>
      </xdr:nvSpPr>
      <xdr:spPr>
        <a:xfrm>
          <a:off x="7648575" y="37766625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138</xdr:row>
      <xdr:rowOff>161925</xdr:rowOff>
    </xdr:from>
    <xdr:to>
      <xdr:col>17</xdr:col>
      <xdr:colOff>28575</xdr:colOff>
      <xdr:row>138</xdr:row>
      <xdr:rowOff>161925</xdr:rowOff>
    </xdr:to>
    <xdr:sp>
      <xdr:nvSpPr>
        <xdr:cNvPr id="7" name="Line 20"/>
        <xdr:cNvSpPr>
          <a:spLocks/>
        </xdr:cNvSpPr>
      </xdr:nvSpPr>
      <xdr:spPr>
        <a:xfrm flipV="1">
          <a:off x="7477125" y="354425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197</xdr:row>
      <xdr:rowOff>180975</xdr:rowOff>
    </xdr:from>
    <xdr:to>
      <xdr:col>17</xdr:col>
      <xdr:colOff>247650</xdr:colOff>
      <xdr:row>197</xdr:row>
      <xdr:rowOff>180975</xdr:rowOff>
    </xdr:to>
    <xdr:sp>
      <xdr:nvSpPr>
        <xdr:cNvPr id="8" name="Line 22"/>
        <xdr:cNvSpPr>
          <a:spLocks/>
        </xdr:cNvSpPr>
      </xdr:nvSpPr>
      <xdr:spPr>
        <a:xfrm>
          <a:off x="6781800" y="51101625"/>
          <a:ext cx="2990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195</xdr:row>
      <xdr:rowOff>180975</xdr:rowOff>
    </xdr:from>
    <xdr:to>
      <xdr:col>17</xdr:col>
      <xdr:colOff>247650</xdr:colOff>
      <xdr:row>195</xdr:row>
      <xdr:rowOff>180975</xdr:rowOff>
    </xdr:to>
    <xdr:sp>
      <xdr:nvSpPr>
        <xdr:cNvPr id="9" name="Line 22"/>
        <xdr:cNvSpPr>
          <a:spLocks/>
        </xdr:cNvSpPr>
      </xdr:nvSpPr>
      <xdr:spPr>
        <a:xfrm>
          <a:off x="6781800" y="50501550"/>
          <a:ext cx="2990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257175</xdr:colOff>
      <xdr:row>59</xdr:row>
      <xdr:rowOff>133350</xdr:rowOff>
    </xdr:from>
    <xdr:to>
      <xdr:col>17</xdr:col>
      <xdr:colOff>247650</xdr:colOff>
      <xdr:row>59</xdr:row>
      <xdr:rowOff>133350</xdr:rowOff>
    </xdr:to>
    <xdr:sp>
      <xdr:nvSpPr>
        <xdr:cNvPr id="10" name="Line 26"/>
        <xdr:cNvSpPr>
          <a:spLocks/>
        </xdr:cNvSpPr>
      </xdr:nvSpPr>
      <xdr:spPr>
        <a:xfrm>
          <a:off x="7724775" y="15097125"/>
          <a:ext cx="2047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153</xdr:row>
      <xdr:rowOff>133350</xdr:rowOff>
    </xdr:from>
    <xdr:to>
      <xdr:col>8</xdr:col>
      <xdr:colOff>0</xdr:colOff>
      <xdr:row>153</xdr:row>
      <xdr:rowOff>133350</xdr:rowOff>
    </xdr:to>
    <xdr:sp>
      <xdr:nvSpPr>
        <xdr:cNvPr id="11" name="Line 29"/>
        <xdr:cNvSpPr>
          <a:spLocks/>
        </xdr:cNvSpPr>
      </xdr:nvSpPr>
      <xdr:spPr>
        <a:xfrm>
          <a:off x="6981825" y="3927157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9525</xdr:colOff>
      <xdr:row>182</xdr:row>
      <xdr:rowOff>0</xdr:rowOff>
    </xdr:from>
    <xdr:ext cx="304800" cy="314325"/>
    <xdr:sp fLocksText="0">
      <xdr:nvSpPr>
        <xdr:cNvPr id="12" name="Text Box 14"/>
        <xdr:cNvSpPr txBox="1">
          <a:spLocks noChangeArrowheads="1"/>
        </xdr:cNvSpPr>
      </xdr:nvSpPr>
      <xdr:spPr>
        <a:xfrm>
          <a:off x="9534525" y="464629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10</xdr:col>
      <xdr:colOff>9525</xdr:colOff>
      <xdr:row>136</xdr:row>
      <xdr:rowOff>161925</xdr:rowOff>
    </xdr:from>
    <xdr:to>
      <xdr:col>17</xdr:col>
      <xdr:colOff>28575</xdr:colOff>
      <xdr:row>136</xdr:row>
      <xdr:rowOff>171450</xdr:rowOff>
    </xdr:to>
    <xdr:sp>
      <xdr:nvSpPr>
        <xdr:cNvPr id="13" name="Line 20"/>
        <xdr:cNvSpPr>
          <a:spLocks/>
        </xdr:cNvSpPr>
      </xdr:nvSpPr>
      <xdr:spPr>
        <a:xfrm flipV="1">
          <a:off x="7734300" y="34928175"/>
          <a:ext cx="181927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9525</xdr:colOff>
      <xdr:row>199</xdr:row>
      <xdr:rowOff>0</xdr:rowOff>
    </xdr:from>
    <xdr:ext cx="304800" cy="295275"/>
    <xdr:sp fLocksText="0">
      <xdr:nvSpPr>
        <xdr:cNvPr id="14" name="Text Box 14"/>
        <xdr:cNvSpPr txBox="1">
          <a:spLocks noChangeArrowheads="1"/>
        </xdr:cNvSpPr>
      </xdr:nvSpPr>
      <xdr:spPr>
        <a:xfrm>
          <a:off x="9534525" y="517588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9525</xdr:colOff>
      <xdr:row>149</xdr:row>
      <xdr:rowOff>228600</xdr:rowOff>
    </xdr:from>
    <xdr:to>
      <xdr:col>17</xdr:col>
      <xdr:colOff>257175</xdr:colOff>
      <xdr:row>149</xdr:row>
      <xdr:rowOff>238125</xdr:rowOff>
    </xdr:to>
    <xdr:sp>
      <xdr:nvSpPr>
        <xdr:cNvPr id="15" name="Line 23"/>
        <xdr:cNvSpPr>
          <a:spLocks/>
        </xdr:cNvSpPr>
      </xdr:nvSpPr>
      <xdr:spPr>
        <a:xfrm>
          <a:off x="7477125" y="38338125"/>
          <a:ext cx="23050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151</xdr:row>
      <xdr:rowOff>228600</xdr:rowOff>
    </xdr:from>
    <xdr:to>
      <xdr:col>18</xdr:col>
      <xdr:colOff>0</xdr:colOff>
      <xdr:row>151</xdr:row>
      <xdr:rowOff>238125</xdr:rowOff>
    </xdr:to>
    <xdr:sp>
      <xdr:nvSpPr>
        <xdr:cNvPr id="16" name="Line 23"/>
        <xdr:cNvSpPr>
          <a:spLocks/>
        </xdr:cNvSpPr>
      </xdr:nvSpPr>
      <xdr:spPr>
        <a:xfrm>
          <a:off x="7486650" y="38852475"/>
          <a:ext cx="23050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162</xdr:row>
      <xdr:rowOff>171450</xdr:rowOff>
    </xdr:from>
    <xdr:to>
      <xdr:col>17</xdr:col>
      <xdr:colOff>247650</xdr:colOff>
      <xdr:row>162</xdr:row>
      <xdr:rowOff>180975</xdr:rowOff>
    </xdr:to>
    <xdr:sp>
      <xdr:nvSpPr>
        <xdr:cNvPr id="17" name="Line 30"/>
        <xdr:cNvSpPr>
          <a:spLocks/>
        </xdr:cNvSpPr>
      </xdr:nvSpPr>
      <xdr:spPr>
        <a:xfrm flipV="1">
          <a:off x="7315200" y="41624250"/>
          <a:ext cx="24574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171</xdr:row>
      <xdr:rowOff>161925</xdr:rowOff>
    </xdr:from>
    <xdr:to>
      <xdr:col>17</xdr:col>
      <xdr:colOff>114300</xdr:colOff>
      <xdr:row>171</xdr:row>
      <xdr:rowOff>161925</xdr:rowOff>
    </xdr:to>
    <xdr:sp>
      <xdr:nvSpPr>
        <xdr:cNvPr id="18" name="Line 61"/>
        <xdr:cNvSpPr>
          <a:spLocks/>
        </xdr:cNvSpPr>
      </xdr:nvSpPr>
      <xdr:spPr>
        <a:xfrm>
          <a:off x="6896100" y="43795950"/>
          <a:ext cx="2743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174</xdr:row>
      <xdr:rowOff>161925</xdr:rowOff>
    </xdr:from>
    <xdr:to>
      <xdr:col>17</xdr:col>
      <xdr:colOff>114300</xdr:colOff>
      <xdr:row>174</xdr:row>
      <xdr:rowOff>161925</xdr:rowOff>
    </xdr:to>
    <xdr:sp>
      <xdr:nvSpPr>
        <xdr:cNvPr id="19" name="Line 61"/>
        <xdr:cNvSpPr>
          <a:spLocks/>
        </xdr:cNvSpPr>
      </xdr:nvSpPr>
      <xdr:spPr>
        <a:xfrm>
          <a:off x="6896100" y="44567475"/>
          <a:ext cx="2743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176</xdr:row>
      <xdr:rowOff>161925</xdr:rowOff>
    </xdr:from>
    <xdr:to>
      <xdr:col>17</xdr:col>
      <xdr:colOff>114300</xdr:colOff>
      <xdr:row>176</xdr:row>
      <xdr:rowOff>161925</xdr:rowOff>
    </xdr:to>
    <xdr:sp>
      <xdr:nvSpPr>
        <xdr:cNvPr id="20" name="Line 61"/>
        <xdr:cNvSpPr>
          <a:spLocks/>
        </xdr:cNvSpPr>
      </xdr:nvSpPr>
      <xdr:spPr>
        <a:xfrm>
          <a:off x="6896100" y="45081825"/>
          <a:ext cx="2743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193</xdr:row>
      <xdr:rowOff>180975</xdr:rowOff>
    </xdr:from>
    <xdr:to>
      <xdr:col>17</xdr:col>
      <xdr:colOff>247650</xdr:colOff>
      <xdr:row>193</xdr:row>
      <xdr:rowOff>180975</xdr:rowOff>
    </xdr:to>
    <xdr:sp>
      <xdr:nvSpPr>
        <xdr:cNvPr id="21" name="Line 22"/>
        <xdr:cNvSpPr>
          <a:spLocks/>
        </xdr:cNvSpPr>
      </xdr:nvSpPr>
      <xdr:spPr>
        <a:xfrm>
          <a:off x="6781800" y="49891950"/>
          <a:ext cx="2990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194</xdr:row>
      <xdr:rowOff>180975</xdr:rowOff>
    </xdr:from>
    <xdr:to>
      <xdr:col>17</xdr:col>
      <xdr:colOff>247650</xdr:colOff>
      <xdr:row>194</xdr:row>
      <xdr:rowOff>180975</xdr:rowOff>
    </xdr:to>
    <xdr:sp>
      <xdr:nvSpPr>
        <xdr:cNvPr id="22" name="Line 22"/>
        <xdr:cNvSpPr>
          <a:spLocks/>
        </xdr:cNvSpPr>
      </xdr:nvSpPr>
      <xdr:spPr>
        <a:xfrm>
          <a:off x="6781800" y="50196750"/>
          <a:ext cx="2990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9525</xdr:colOff>
      <xdr:row>9</xdr:row>
      <xdr:rowOff>0</xdr:rowOff>
    </xdr:from>
    <xdr:ext cx="304800" cy="295275"/>
    <xdr:sp fLocksText="0">
      <xdr:nvSpPr>
        <xdr:cNvPr id="23" name="Text Box 14"/>
        <xdr:cNvSpPr txBox="1">
          <a:spLocks noChangeArrowheads="1"/>
        </xdr:cNvSpPr>
      </xdr:nvSpPr>
      <xdr:spPr>
        <a:xfrm>
          <a:off x="9534525" y="23145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57150</xdr:colOff>
      <xdr:row>164</xdr:row>
      <xdr:rowOff>180975</xdr:rowOff>
    </xdr:from>
    <xdr:to>
      <xdr:col>17</xdr:col>
      <xdr:colOff>200025</xdr:colOff>
      <xdr:row>164</xdr:row>
      <xdr:rowOff>180975</xdr:rowOff>
    </xdr:to>
    <xdr:sp>
      <xdr:nvSpPr>
        <xdr:cNvPr id="24" name="Line 4"/>
        <xdr:cNvSpPr>
          <a:spLocks/>
        </xdr:cNvSpPr>
      </xdr:nvSpPr>
      <xdr:spPr>
        <a:xfrm>
          <a:off x="6791325" y="42148125"/>
          <a:ext cx="2933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247650</xdr:colOff>
      <xdr:row>171</xdr:row>
      <xdr:rowOff>0</xdr:rowOff>
    </xdr:from>
    <xdr:ext cx="266700" cy="381000"/>
    <xdr:sp fLocksText="0">
      <xdr:nvSpPr>
        <xdr:cNvPr id="25" name="Text Box 13"/>
        <xdr:cNvSpPr txBox="1">
          <a:spLocks noChangeArrowheads="1"/>
        </xdr:cNvSpPr>
      </xdr:nvSpPr>
      <xdr:spPr>
        <a:xfrm>
          <a:off x="9525000" y="43634025"/>
          <a:ext cx="2667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57150</xdr:colOff>
      <xdr:row>164</xdr:row>
      <xdr:rowOff>180975</xdr:rowOff>
    </xdr:from>
    <xdr:to>
      <xdr:col>17</xdr:col>
      <xdr:colOff>200025</xdr:colOff>
      <xdr:row>164</xdr:row>
      <xdr:rowOff>180975</xdr:rowOff>
    </xdr:to>
    <xdr:sp>
      <xdr:nvSpPr>
        <xdr:cNvPr id="26" name="Line 4"/>
        <xdr:cNvSpPr>
          <a:spLocks/>
        </xdr:cNvSpPr>
      </xdr:nvSpPr>
      <xdr:spPr>
        <a:xfrm>
          <a:off x="6791325" y="42148125"/>
          <a:ext cx="2933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168</xdr:row>
      <xdr:rowOff>190500</xdr:rowOff>
    </xdr:from>
    <xdr:to>
      <xdr:col>17</xdr:col>
      <xdr:colOff>209550</xdr:colOff>
      <xdr:row>168</xdr:row>
      <xdr:rowOff>190500</xdr:rowOff>
    </xdr:to>
    <xdr:sp>
      <xdr:nvSpPr>
        <xdr:cNvPr id="27" name="Line 5"/>
        <xdr:cNvSpPr>
          <a:spLocks/>
        </xdr:cNvSpPr>
      </xdr:nvSpPr>
      <xdr:spPr>
        <a:xfrm>
          <a:off x="6791325" y="43110150"/>
          <a:ext cx="2943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180975</xdr:colOff>
      <xdr:row>184</xdr:row>
      <xdr:rowOff>0</xdr:rowOff>
    </xdr:from>
    <xdr:ext cx="285750" cy="400050"/>
    <xdr:sp fLocksText="0">
      <xdr:nvSpPr>
        <xdr:cNvPr id="28" name="Text Box 68"/>
        <xdr:cNvSpPr txBox="1">
          <a:spLocks noChangeArrowheads="1"/>
        </xdr:cNvSpPr>
      </xdr:nvSpPr>
      <xdr:spPr>
        <a:xfrm>
          <a:off x="9201150" y="46958250"/>
          <a:ext cx="2857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9525</xdr:colOff>
      <xdr:row>184</xdr:row>
      <xdr:rowOff>0</xdr:rowOff>
    </xdr:from>
    <xdr:ext cx="304800" cy="295275"/>
    <xdr:sp fLocksText="0">
      <xdr:nvSpPr>
        <xdr:cNvPr id="29" name="Text Box 14"/>
        <xdr:cNvSpPr txBox="1">
          <a:spLocks noChangeArrowheads="1"/>
        </xdr:cNvSpPr>
      </xdr:nvSpPr>
      <xdr:spPr>
        <a:xfrm>
          <a:off x="9534525" y="469582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161925</xdr:colOff>
      <xdr:row>179</xdr:row>
      <xdr:rowOff>161925</xdr:rowOff>
    </xdr:from>
    <xdr:to>
      <xdr:col>17</xdr:col>
      <xdr:colOff>114300</xdr:colOff>
      <xdr:row>179</xdr:row>
      <xdr:rowOff>161925</xdr:rowOff>
    </xdr:to>
    <xdr:sp>
      <xdr:nvSpPr>
        <xdr:cNvPr id="30" name="Line 61"/>
        <xdr:cNvSpPr>
          <a:spLocks/>
        </xdr:cNvSpPr>
      </xdr:nvSpPr>
      <xdr:spPr>
        <a:xfrm>
          <a:off x="6896100" y="45853350"/>
          <a:ext cx="2743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228600</xdr:colOff>
      <xdr:row>34</xdr:row>
      <xdr:rowOff>152400</xdr:rowOff>
    </xdr:from>
    <xdr:to>
      <xdr:col>13</xdr:col>
      <xdr:colOff>247650</xdr:colOff>
      <xdr:row>34</xdr:row>
      <xdr:rowOff>152400</xdr:rowOff>
    </xdr:to>
    <xdr:sp>
      <xdr:nvSpPr>
        <xdr:cNvPr id="31" name="Line 11"/>
        <xdr:cNvSpPr>
          <a:spLocks/>
        </xdr:cNvSpPr>
      </xdr:nvSpPr>
      <xdr:spPr>
        <a:xfrm>
          <a:off x="7953375" y="883920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88</xdr:row>
      <xdr:rowOff>152400</xdr:rowOff>
    </xdr:from>
    <xdr:to>
      <xdr:col>17</xdr:col>
      <xdr:colOff>257175</xdr:colOff>
      <xdr:row>88</xdr:row>
      <xdr:rowOff>152400</xdr:rowOff>
    </xdr:to>
    <xdr:sp>
      <xdr:nvSpPr>
        <xdr:cNvPr id="32" name="Line 23"/>
        <xdr:cNvSpPr>
          <a:spLocks/>
        </xdr:cNvSpPr>
      </xdr:nvSpPr>
      <xdr:spPr>
        <a:xfrm flipV="1">
          <a:off x="7762875" y="22574250"/>
          <a:ext cx="2019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86</xdr:row>
      <xdr:rowOff>152400</xdr:rowOff>
    </xdr:from>
    <xdr:to>
      <xdr:col>17</xdr:col>
      <xdr:colOff>190500</xdr:colOff>
      <xdr:row>86</xdr:row>
      <xdr:rowOff>152400</xdr:rowOff>
    </xdr:to>
    <xdr:sp>
      <xdr:nvSpPr>
        <xdr:cNvPr id="33" name="Line 23"/>
        <xdr:cNvSpPr>
          <a:spLocks/>
        </xdr:cNvSpPr>
      </xdr:nvSpPr>
      <xdr:spPr>
        <a:xfrm flipV="1">
          <a:off x="7181850" y="22059900"/>
          <a:ext cx="2533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32</xdr:row>
      <xdr:rowOff>161925</xdr:rowOff>
    </xdr:from>
    <xdr:to>
      <xdr:col>16</xdr:col>
      <xdr:colOff>247650</xdr:colOff>
      <xdr:row>32</xdr:row>
      <xdr:rowOff>161925</xdr:rowOff>
    </xdr:to>
    <xdr:sp>
      <xdr:nvSpPr>
        <xdr:cNvPr id="34" name="Line 10"/>
        <xdr:cNvSpPr>
          <a:spLocks/>
        </xdr:cNvSpPr>
      </xdr:nvSpPr>
      <xdr:spPr>
        <a:xfrm>
          <a:off x="7286625" y="8372475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166</xdr:row>
      <xdr:rowOff>180975</xdr:rowOff>
    </xdr:from>
    <xdr:to>
      <xdr:col>17</xdr:col>
      <xdr:colOff>200025</xdr:colOff>
      <xdr:row>166</xdr:row>
      <xdr:rowOff>180975</xdr:rowOff>
    </xdr:to>
    <xdr:sp>
      <xdr:nvSpPr>
        <xdr:cNvPr id="35" name="Line 4"/>
        <xdr:cNvSpPr>
          <a:spLocks/>
        </xdr:cNvSpPr>
      </xdr:nvSpPr>
      <xdr:spPr>
        <a:xfrm>
          <a:off x="6791325" y="42624375"/>
          <a:ext cx="2933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166</xdr:row>
      <xdr:rowOff>180975</xdr:rowOff>
    </xdr:from>
    <xdr:to>
      <xdr:col>17</xdr:col>
      <xdr:colOff>200025</xdr:colOff>
      <xdr:row>166</xdr:row>
      <xdr:rowOff>180975</xdr:rowOff>
    </xdr:to>
    <xdr:sp>
      <xdr:nvSpPr>
        <xdr:cNvPr id="36" name="Line 4"/>
        <xdr:cNvSpPr>
          <a:spLocks/>
        </xdr:cNvSpPr>
      </xdr:nvSpPr>
      <xdr:spPr>
        <a:xfrm>
          <a:off x="6791325" y="42624375"/>
          <a:ext cx="2933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37</xdr:row>
      <xdr:rowOff>123825</xdr:rowOff>
    </xdr:from>
    <xdr:to>
      <xdr:col>17</xdr:col>
      <xdr:colOff>247650</xdr:colOff>
      <xdr:row>37</xdr:row>
      <xdr:rowOff>123825</xdr:rowOff>
    </xdr:to>
    <xdr:sp>
      <xdr:nvSpPr>
        <xdr:cNvPr id="37" name="Line 30"/>
        <xdr:cNvSpPr>
          <a:spLocks/>
        </xdr:cNvSpPr>
      </xdr:nvSpPr>
      <xdr:spPr>
        <a:xfrm>
          <a:off x="7800975" y="952500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9525</xdr:colOff>
      <xdr:row>41</xdr:row>
      <xdr:rowOff>0</xdr:rowOff>
    </xdr:from>
    <xdr:ext cx="304800" cy="276225"/>
    <xdr:sp fLocksText="0">
      <xdr:nvSpPr>
        <xdr:cNvPr id="38" name="Text Box 14"/>
        <xdr:cNvSpPr txBox="1">
          <a:spLocks noChangeArrowheads="1"/>
        </xdr:cNvSpPr>
      </xdr:nvSpPr>
      <xdr:spPr>
        <a:xfrm>
          <a:off x="9534525" y="10353675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9525</xdr:colOff>
      <xdr:row>37</xdr:row>
      <xdr:rowOff>0</xdr:rowOff>
    </xdr:from>
    <xdr:ext cx="257175" cy="381000"/>
    <xdr:sp fLocksText="0">
      <xdr:nvSpPr>
        <xdr:cNvPr id="39" name="Text Box 14"/>
        <xdr:cNvSpPr txBox="1">
          <a:spLocks noChangeArrowheads="1"/>
        </xdr:cNvSpPr>
      </xdr:nvSpPr>
      <xdr:spPr>
        <a:xfrm>
          <a:off x="9534525" y="9401175"/>
          <a:ext cx="2571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15</xdr:col>
      <xdr:colOff>219075</xdr:colOff>
      <xdr:row>114</xdr:row>
      <xdr:rowOff>190500</xdr:rowOff>
    </xdr:from>
    <xdr:to>
      <xdr:col>17</xdr:col>
      <xdr:colOff>19050</xdr:colOff>
      <xdr:row>114</xdr:row>
      <xdr:rowOff>200025</xdr:rowOff>
    </xdr:to>
    <xdr:sp>
      <xdr:nvSpPr>
        <xdr:cNvPr id="40" name="Line 37"/>
        <xdr:cNvSpPr>
          <a:spLocks/>
        </xdr:cNvSpPr>
      </xdr:nvSpPr>
      <xdr:spPr>
        <a:xfrm>
          <a:off x="9239250" y="29298900"/>
          <a:ext cx="30480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742950</xdr:colOff>
      <xdr:row>122</xdr:row>
      <xdr:rowOff>142875</xdr:rowOff>
    </xdr:from>
    <xdr:to>
      <xdr:col>8</xdr:col>
      <xdr:colOff>247650</xdr:colOff>
      <xdr:row>122</xdr:row>
      <xdr:rowOff>152400</xdr:rowOff>
    </xdr:to>
    <xdr:sp>
      <xdr:nvSpPr>
        <xdr:cNvPr id="41" name="Line 33"/>
        <xdr:cNvSpPr>
          <a:spLocks/>
        </xdr:cNvSpPr>
      </xdr:nvSpPr>
      <xdr:spPr>
        <a:xfrm flipV="1">
          <a:off x="6705600" y="31308675"/>
          <a:ext cx="75247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117</xdr:row>
      <xdr:rowOff>190500</xdr:rowOff>
    </xdr:from>
    <xdr:to>
      <xdr:col>13</xdr:col>
      <xdr:colOff>19050</xdr:colOff>
      <xdr:row>117</xdr:row>
      <xdr:rowOff>200025</xdr:rowOff>
    </xdr:to>
    <xdr:sp>
      <xdr:nvSpPr>
        <xdr:cNvPr id="42" name="Line 30"/>
        <xdr:cNvSpPr>
          <a:spLocks/>
        </xdr:cNvSpPr>
      </xdr:nvSpPr>
      <xdr:spPr>
        <a:xfrm>
          <a:off x="8229600" y="30070425"/>
          <a:ext cx="2857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111</xdr:row>
      <xdr:rowOff>161925</xdr:rowOff>
    </xdr:from>
    <xdr:to>
      <xdr:col>12</xdr:col>
      <xdr:colOff>247650</xdr:colOff>
      <xdr:row>111</xdr:row>
      <xdr:rowOff>161925</xdr:rowOff>
    </xdr:to>
    <xdr:sp>
      <xdr:nvSpPr>
        <xdr:cNvPr id="43" name="Line 37"/>
        <xdr:cNvSpPr>
          <a:spLocks/>
        </xdr:cNvSpPr>
      </xdr:nvSpPr>
      <xdr:spPr>
        <a:xfrm>
          <a:off x="7534275" y="284988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247650</xdr:colOff>
      <xdr:row>119</xdr:row>
      <xdr:rowOff>152400</xdr:rowOff>
    </xdr:from>
    <xdr:to>
      <xdr:col>17</xdr:col>
      <xdr:colOff>247650</xdr:colOff>
      <xdr:row>119</xdr:row>
      <xdr:rowOff>171450</xdr:rowOff>
    </xdr:to>
    <xdr:sp>
      <xdr:nvSpPr>
        <xdr:cNvPr id="44" name="Line 37"/>
        <xdr:cNvSpPr>
          <a:spLocks/>
        </xdr:cNvSpPr>
      </xdr:nvSpPr>
      <xdr:spPr>
        <a:xfrm flipV="1">
          <a:off x="7458075" y="30546675"/>
          <a:ext cx="23145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180975</xdr:colOff>
      <xdr:row>206</xdr:row>
      <xdr:rowOff>0</xdr:rowOff>
    </xdr:from>
    <xdr:ext cx="285750" cy="342900"/>
    <xdr:sp fLocksText="0">
      <xdr:nvSpPr>
        <xdr:cNvPr id="45" name="Text Box 68"/>
        <xdr:cNvSpPr txBox="1">
          <a:spLocks noChangeArrowheads="1"/>
        </xdr:cNvSpPr>
      </xdr:nvSpPr>
      <xdr:spPr>
        <a:xfrm>
          <a:off x="9201150" y="53425725"/>
          <a:ext cx="285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180975</xdr:colOff>
      <xdr:row>206</xdr:row>
      <xdr:rowOff>0</xdr:rowOff>
    </xdr:from>
    <xdr:ext cx="285750" cy="361950"/>
    <xdr:sp fLocksText="0">
      <xdr:nvSpPr>
        <xdr:cNvPr id="46" name="Text Box 68"/>
        <xdr:cNvSpPr txBox="1">
          <a:spLocks noChangeArrowheads="1"/>
        </xdr:cNvSpPr>
      </xdr:nvSpPr>
      <xdr:spPr>
        <a:xfrm>
          <a:off x="9201150" y="5342572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9525</xdr:colOff>
      <xdr:row>206</xdr:row>
      <xdr:rowOff>0</xdr:rowOff>
    </xdr:from>
    <xdr:ext cx="304800" cy="295275"/>
    <xdr:sp fLocksText="0">
      <xdr:nvSpPr>
        <xdr:cNvPr id="47" name="Text Box 14"/>
        <xdr:cNvSpPr txBox="1">
          <a:spLocks noChangeArrowheads="1"/>
        </xdr:cNvSpPr>
      </xdr:nvSpPr>
      <xdr:spPr>
        <a:xfrm>
          <a:off x="9534525" y="534257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28575</xdr:colOff>
      <xdr:row>191</xdr:row>
      <xdr:rowOff>152400</xdr:rowOff>
    </xdr:from>
    <xdr:to>
      <xdr:col>17</xdr:col>
      <xdr:colOff>238125</xdr:colOff>
      <xdr:row>191</xdr:row>
      <xdr:rowOff>152400</xdr:rowOff>
    </xdr:to>
    <xdr:sp>
      <xdr:nvSpPr>
        <xdr:cNvPr id="48" name="Line 10"/>
        <xdr:cNvSpPr>
          <a:spLocks/>
        </xdr:cNvSpPr>
      </xdr:nvSpPr>
      <xdr:spPr>
        <a:xfrm>
          <a:off x="6762750" y="48910875"/>
          <a:ext cx="30003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198</xdr:row>
      <xdr:rowOff>142875</xdr:rowOff>
    </xdr:from>
    <xdr:to>
      <xdr:col>17</xdr:col>
      <xdr:colOff>228600</xdr:colOff>
      <xdr:row>198</xdr:row>
      <xdr:rowOff>142875</xdr:rowOff>
    </xdr:to>
    <xdr:sp>
      <xdr:nvSpPr>
        <xdr:cNvPr id="49" name="Line 10"/>
        <xdr:cNvSpPr>
          <a:spLocks/>
        </xdr:cNvSpPr>
      </xdr:nvSpPr>
      <xdr:spPr>
        <a:xfrm>
          <a:off x="6743700" y="51358800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196</xdr:row>
      <xdr:rowOff>180975</xdr:rowOff>
    </xdr:from>
    <xdr:to>
      <xdr:col>17</xdr:col>
      <xdr:colOff>247650</xdr:colOff>
      <xdr:row>196</xdr:row>
      <xdr:rowOff>180975</xdr:rowOff>
    </xdr:to>
    <xdr:sp>
      <xdr:nvSpPr>
        <xdr:cNvPr id="50" name="Line 22"/>
        <xdr:cNvSpPr>
          <a:spLocks/>
        </xdr:cNvSpPr>
      </xdr:nvSpPr>
      <xdr:spPr>
        <a:xfrm>
          <a:off x="6781800" y="50806350"/>
          <a:ext cx="2990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192</xdr:row>
      <xdr:rowOff>152400</xdr:rowOff>
    </xdr:from>
    <xdr:to>
      <xdr:col>17</xdr:col>
      <xdr:colOff>238125</xdr:colOff>
      <xdr:row>192</xdr:row>
      <xdr:rowOff>152400</xdr:rowOff>
    </xdr:to>
    <xdr:sp>
      <xdr:nvSpPr>
        <xdr:cNvPr id="51" name="Line 10"/>
        <xdr:cNvSpPr>
          <a:spLocks/>
        </xdr:cNvSpPr>
      </xdr:nvSpPr>
      <xdr:spPr>
        <a:xfrm>
          <a:off x="6762750" y="49387125"/>
          <a:ext cx="30003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495300</xdr:colOff>
      <xdr:row>40</xdr:row>
      <xdr:rowOff>114300</xdr:rowOff>
    </xdr:from>
    <xdr:to>
      <xdr:col>26</xdr:col>
      <xdr:colOff>485775</xdr:colOff>
      <xdr:row>40</xdr:row>
      <xdr:rowOff>114300</xdr:rowOff>
    </xdr:to>
    <xdr:sp>
      <xdr:nvSpPr>
        <xdr:cNvPr id="1" name="Line 14"/>
        <xdr:cNvSpPr>
          <a:spLocks/>
        </xdr:cNvSpPr>
      </xdr:nvSpPr>
      <xdr:spPr>
        <a:xfrm>
          <a:off x="11696700" y="9382125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228600</xdr:colOff>
      <xdr:row>9</xdr:row>
      <xdr:rowOff>19050</xdr:rowOff>
    </xdr:from>
    <xdr:ext cx="285750" cy="361950"/>
    <xdr:sp fLocksText="0">
      <xdr:nvSpPr>
        <xdr:cNvPr id="2" name="Text Box 24"/>
        <xdr:cNvSpPr txBox="1">
          <a:spLocks noChangeArrowheads="1"/>
        </xdr:cNvSpPr>
      </xdr:nvSpPr>
      <xdr:spPr>
        <a:xfrm>
          <a:off x="9096375" y="20859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152400</xdr:colOff>
      <xdr:row>6</xdr:row>
      <xdr:rowOff>161925</xdr:rowOff>
    </xdr:from>
    <xdr:to>
      <xdr:col>17</xdr:col>
      <xdr:colOff>228600</xdr:colOff>
      <xdr:row>6</xdr:row>
      <xdr:rowOff>161925</xdr:rowOff>
    </xdr:to>
    <xdr:sp>
      <xdr:nvSpPr>
        <xdr:cNvPr id="3" name="Line 22"/>
        <xdr:cNvSpPr>
          <a:spLocks/>
        </xdr:cNvSpPr>
      </xdr:nvSpPr>
      <xdr:spPr>
        <a:xfrm>
          <a:off x="6343650" y="1514475"/>
          <a:ext cx="2990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9</xdr:row>
      <xdr:rowOff>161925</xdr:rowOff>
    </xdr:from>
    <xdr:to>
      <xdr:col>17</xdr:col>
      <xdr:colOff>228600</xdr:colOff>
      <xdr:row>9</xdr:row>
      <xdr:rowOff>161925</xdr:rowOff>
    </xdr:to>
    <xdr:sp>
      <xdr:nvSpPr>
        <xdr:cNvPr id="4" name="Line 22"/>
        <xdr:cNvSpPr>
          <a:spLocks/>
        </xdr:cNvSpPr>
      </xdr:nvSpPr>
      <xdr:spPr>
        <a:xfrm>
          <a:off x="6343650" y="2228850"/>
          <a:ext cx="2990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257175</xdr:colOff>
      <xdr:row>70</xdr:row>
      <xdr:rowOff>0</xdr:rowOff>
    </xdr:from>
    <xdr:ext cx="285750" cy="361950"/>
    <xdr:sp fLocksText="0">
      <xdr:nvSpPr>
        <xdr:cNvPr id="1" name="Text Box 37"/>
        <xdr:cNvSpPr txBox="1">
          <a:spLocks noChangeArrowheads="1"/>
        </xdr:cNvSpPr>
      </xdr:nvSpPr>
      <xdr:spPr>
        <a:xfrm>
          <a:off x="9582150" y="166782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857250</xdr:colOff>
      <xdr:row>6</xdr:row>
      <xdr:rowOff>104775</xdr:rowOff>
    </xdr:from>
    <xdr:to>
      <xdr:col>17</xdr:col>
      <xdr:colOff>238125</xdr:colOff>
      <xdr:row>6</xdr:row>
      <xdr:rowOff>114300</xdr:rowOff>
    </xdr:to>
    <xdr:sp>
      <xdr:nvSpPr>
        <xdr:cNvPr id="2" name="Line 10"/>
        <xdr:cNvSpPr>
          <a:spLocks/>
        </xdr:cNvSpPr>
      </xdr:nvSpPr>
      <xdr:spPr>
        <a:xfrm flipV="1">
          <a:off x="6953250" y="1457325"/>
          <a:ext cx="2876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104775</xdr:rowOff>
    </xdr:from>
    <xdr:to>
      <xdr:col>17</xdr:col>
      <xdr:colOff>238125</xdr:colOff>
      <xdr:row>8</xdr:row>
      <xdr:rowOff>114300</xdr:rowOff>
    </xdr:to>
    <xdr:sp>
      <xdr:nvSpPr>
        <xdr:cNvPr id="3" name="Line 10"/>
        <xdr:cNvSpPr>
          <a:spLocks/>
        </xdr:cNvSpPr>
      </xdr:nvSpPr>
      <xdr:spPr>
        <a:xfrm flipV="1">
          <a:off x="6953250" y="1933575"/>
          <a:ext cx="2876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</xdr:row>
      <xdr:rowOff>209550</xdr:rowOff>
    </xdr:from>
    <xdr:to>
      <xdr:col>17</xdr:col>
      <xdr:colOff>247650</xdr:colOff>
      <xdr:row>9</xdr:row>
      <xdr:rowOff>228600</xdr:rowOff>
    </xdr:to>
    <xdr:sp>
      <xdr:nvSpPr>
        <xdr:cNvPr id="4" name="Line 10"/>
        <xdr:cNvSpPr>
          <a:spLocks/>
        </xdr:cNvSpPr>
      </xdr:nvSpPr>
      <xdr:spPr>
        <a:xfrm flipV="1">
          <a:off x="6962775" y="2276475"/>
          <a:ext cx="28765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247650</xdr:rowOff>
    </xdr:from>
    <xdr:to>
      <xdr:col>17</xdr:col>
      <xdr:colOff>238125</xdr:colOff>
      <xdr:row>10</xdr:row>
      <xdr:rowOff>247650</xdr:rowOff>
    </xdr:to>
    <xdr:sp>
      <xdr:nvSpPr>
        <xdr:cNvPr id="5" name="Line 10"/>
        <xdr:cNvSpPr>
          <a:spLocks/>
        </xdr:cNvSpPr>
      </xdr:nvSpPr>
      <xdr:spPr>
        <a:xfrm flipV="1">
          <a:off x="6953250" y="2790825"/>
          <a:ext cx="2876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11</xdr:row>
      <xdr:rowOff>114300</xdr:rowOff>
    </xdr:from>
    <xdr:to>
      <xdr:col>17</xdr:col>
      <xdr:colOff>257175</xdr:colOff>
      <xdr:row>11</xdr:row>
      <xdr:rowOff>123825</xdr:rowOff>
    </xdr:to>
    <xdr:sp>
      <xdr:nvSpPr>
        <xdr:cNvPr id="6" name="Line 10"/>
        <xdr:cNvSpPr>
          <a:spLocks/>
        </xdr:cNvSpPr>
      </xdr:nvSpPr>
      <xdr:spPr>
        <a:xfrm flipV="1">
          <a:off x="6972300" y="2905125"/>
          <a:ext cx="2876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</xdr:row>
      <xdr:rowOff>104775</xdr:rowOff>
    </xdr:from>
    <xdr:to>
      <xdr:col>17</xdr:col>
      <xdr:colOff>247650</xdr:colOff>
      <xdr:row>12</xdr:row>
      <xdr:rowOff>114300</xdr:rowOff>
    </xdr:to>
    <xdr:sp>
      <xdr:nvSpPr>
        <xdr:cNvPr id="7" name="Line 10"/>
        <xdr:cNvSpPr>
          <a:spLocks/>
        </xdr:cNvSpPr>
      </xdr:nvSpPr>
      <xdr:spPr>
        <a:xfrm flipV="1">
          <a:off x="6962775" y="3133725"/>
          <a:ext cx="2876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114300</xdr:rowOff>
    </xdr:from>
    <xdr:to>
      <xdr:col>17</xdr:col>
      <xdr:colOff>247650</xdr:colOff>
      <xdr:row>14</xdr:row>
      <xdr:rowOff>123825</xdr:rowOff>
    </xdr:to>
    <xdr:sp>
      <xdr:nvSpPr>
        <xdr:cNvPr id="8" name="Line 10"/>
        <xdr:cNvSpPr>
          <a:spLocks/>
        </xdr:cNvSpPr>
      </xdr:nvSpPr>
      <xdr:spPr>
        <a:xfrm flipV="1">
          <a:off x="6962775" y="3619500"/>
          <a:ext cx="2876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15</xdr:row>
      <xdr:rowOff>114300</xdr:rowOff>
    </xdr:from>
    <xdr:to>
      <xdr:col>17</xdr:col>
      <xdr:colOff>257175</xdr:colOff>
      <xdr:row>15</xdr:row>
      <xdr:rowOff>123825</xdr:rowOff>
    </xdr:to>
    <xdr:sp>
      <xdr:nvSpPr>
        <xdr:cNvPr id="9" name="Line 10"/>
        <xdr:cNvSpPr>
          <a:spLocks/>
        </xdr:cNvSpPr>
      </xdr:nvSpPr>
      <xdr:spPr>
        <a:xfrm flipV="1">
          <a:off x="6972300" y="3857625"/>
          <a:ext cx="2876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16</xdr:row>
      <xdr:rowOff>114300</xdr:rowOff>
    </xdr:from>
    <xdr:to>
      <xdr:col>17</xdr:col>
      <xdr:colOff>247650</xdr:colOff>
      <xdr:row>16</xdr:row>
      <xdr:rowOff>123825</xdr:rowOff>
    </xdr:to>
    <xdr:sp>
      <xdr:nvSpPr>
        <xdr:cNvPr id="10" name="Line 10"/>
        <xdr:cNvSpPr>
          <a:spLocks/>
        </xdr:cNvSpPr>
      </xdr:nvSpPr>
      <xdr:spPr>
        <a:xfrm flipV="1">
          <a:off x="6962775" y="4095750"/>
          <a:ext cx="2876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17</xdr:row>
      <xdr:rowOff>133350</xdr:rowOff>
    </xdr:from>
    <xdr:to>
      <xdr:col>18</xdr:col>
      <xdr:colOff>19050</xdr:colOff>
      <xdr:row>17</xdr:row>
      <xdr:rowOff>142875</xdr:rowOff>
    </xdr:to>
    <xdr:sp>
      <xdr:nvSpPr>
        <xdr:cNvPr id="11" name="Line 10"/>
        <xdr:cNvSpPr>
          <a:spLocks/>
        </xdr:cNvSpPr>
      </xdr:nvSpPr>
      <xdr:spPr>
        <a:xfrm flipV="1">
          <a:off x="7000875" y="4352925"/>
          <a:ext cx="2876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123825</xdr:rowOff>
    </xdr:from>
    <xdr:to>
      <xdr:col>17</xdr:col>
      <xdr:colOff>228600</xdr:colOff>
      <xdr:row>7</xdr:row>
      <xdr:rowOff>133350</xdr:rowOff>
    </xdr:to>
    <xdr:sp>
      <xdr:nvSpPr>
        <xdr:cNvPr id="12" name="Line 10"/>
        <xdr:cNvSpPr>
          <a:spLocks/>
        </xdr:cNvSpPr>
      </xdr:nvSpPr>
      <xdr:spPr>
        <a:xfrm flipV="1">
          <a:off x="6953250" y="1714500"/>
          <a:ext cx="2867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18</xdr:row>
      <xdr:rowOff>152400</xdr:rowOff>
    </xdr:from>
    <xdr:to>
      <xdr:col>17</xdr:col>
      <xdr:colOff>247650</xdr:colOff>
      <xdr:row>18</xdr:row>
      <xdr:rowOff>171450</xdr:rowOff>
    </xdr:to>
    <xdr:sp>
      <xdr:nvSpPr>
        <xdr:cNvPr id="13" name="Line 10"/>
        <xdr:cNvSpPr>
          <a:spLocks/>
        </xdr:cNvSpPr>
      </xdr:nvSpPr>
      <xdr:spPr>
        <a:xfrm flipV="1">
          <a:off x="6962775" y="4610100"/>
          <a:ext cx="28765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857250</xdr:colOff>
      <xdr:row>33</xdr:row>
      <xdr:rowOff>142875</xdr:rowOff>
    </xdr:from>
    <xdr:to>
      <xdr:col>17</xdr:col>
      <xdr:colOff>238125</xdr:colOff>
      <xdr:row>33</xdr:row>
      <xdr:rowOff>152400</xdr:rowOff>
    </xdr:to>
    <xdr:sp>
      <xdr:nvSpPr>
        <xdr:cNvPr id="14" name="Line 10"/>
        <xdr:cNvSpPr>
          <a:spLocks/>
        </xdr:cNvSpPr>
      </xdr:nvSpPr>
      <xdr:spPr>
        <a:xfrm flipV="1">
          <a:off x="6953250" y="8191500"/>
          <a:ext cx="2876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32</xdr:row>
      <xdr:rowOff>104775</xdr:rowOff>
    </xdr:from>
    <xdr:to>
      <xdr:col>18</xdr:col>
      <xdr:colOff>9525</xdr:colOff>
      <xdr:row>32</xdr:row>
      <xdr:rowOff>114300</xdr:rowOff>
    </xdr:to>
    <xdr:sp>
      <xdr:nvSpPr>
        <xdr:cNvPr id="15" name="Line 10"/>
        <xdr:cNvSpPr>
          <a:spLocks/>
        </xdr:cNvSpPr>
      </xdr:nvSpPr>
      <xdr:spPr>
        <a:xfrm flipV="1">
          <a:off x="6991350" y="7915275"/>
          <a:ext cx="2876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19</xdr:row>
      <xdr:rowOff>114300</xdr:rowOff>
    </xdr:from>
    <xdr:to>
      <xdr:col>17</xdr:col>
      <xdr:colOff>257175</xdr:colOff>
      <xdr:row>19</xdr:row>
      <xdr:rowOff>123825</xdr:rowOff>
    </xdr:to>
    <xdr:sp>
      <xdr:nvSpPr>
        <xdr:cNvPr id="16" name="Line 10"/>
        <xdr:cNvSpPr>
          <a:spLocks/>
        </xdr:cNvSpPr>
      </xdr:nvSpPr>
      <xdr:spPr>
        <a:xfrm flipV="1">
          <a:off x="6981825" y="4810125"/>
          <a:ext cx="2867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142875</xdr:rowOff>
    </xdr:from>
    <xdr:to>
      <xdr:col>17</xdr:col>
      <xdr:colOff>238125</xdr:colOff>
      <xdr:row>37</xdr:row>
      <xdr:rowOff>152400</xdr:rowOff>
    </xdr:to>
    <xdr:sp>
      <xdr:nvSpPr>
        <xdr:cNvPr id="17" name="Line 10"/>
        <xdr:cNvSpPr>
          <a:spLocks/>
        </xdr:cNvSpPr>
      </xdr:nvSpPr>
      <xdr:spPr>
        <a:xfrm flipV="1">
          <a:off x="6953250" y="9144000"/>
          <a:ext cx="2876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20</xdr:row>
      <xdr:rowOff>114300</xdr:rowOff>
    </xdr:from>
    <xdr:to>
      <xdr:col>18</xdr:col>
      <xdr:colOff>9525</xdr:colOff>
      <xdr:row>20</xdr:row>
      <xdr:rowOff>123825</xdr:rowOff>
    </xdr:to>
    <xdr:sp>
      <xdr:nvSpPr>
        <xdr:cNvPr id="18" name="Line 10"/>
        <xdr:cNvSpPr>
          <a:spLocks/>
        </xdr:cNvSpPr>
      </xdr:nvSpPr>
      <xdr:spPr>
        <a:xfrm flipV="1">
          <a:off x="6991350" y="5048250"/>
          <a:ext cx="2876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21</xdr:row>
      <xdr:rowOff>152400</xdr:rowOff>
    </xdr:from>
    <xdr:to>
      <xdr:col>18</xdr:col>
      <xdr:colOff>19050</xdr:colOff>
      <xdr:row>21</xdr:row>
      <xdr:rowOff>161925</xdr:rowOff>
    </xdr:to>
    <xdr:sp>
      <xdr:nvSpPr>
        <xdr:cNvPr id="19" name="Line 10"/>
        <xdr:cNvSpPr>
          <a:spLocks/>
        </xdr:cNvSpPr>
      </xdr:nvSpPr>
      <xdr:spPr>
        <a:xfrm flipV="1">
          <a:off x="7000875" y="5324475"/>
          <a:ext cx="2876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31</xdr:row>
      <xdr:rowOff>133350</xdr:rowOff>
    </xdr:from>
    <xdr:to>
      <xdr:col>18</xdr:col>
      <xdr:colOff>9525</xdr:colOff>
      <xdr:row>31</xdr:row>
      <xdr:rowOff>142875</xdr:rowOff>
    </xdr:to>
    <xdr:sp>
      <xdr:nvSpPr>
        <xdr:cNvPr id="20" name="Line 10"/>
        <xdr:cNvSpPr>
          <a:spLocks/>
        </xdr:cNvSpPr>
      </xdr:nvSpPr>
      <xdr:spPr>
        <a:xfrm flipV="1">
          <a:off x="6991350" y="7705725"/>
          <a:ext cx="2876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49</xdr:row>
      <xdr:rowOff>133350</xdr:rowOff>
    </xdr:from>
    <xdr:to>
      <xdr:col>17</xdr:col>
      <xdr:colOff>257175</xdr:colOff>
      <xdr:row>49</xdr:row>
      <xdr:rowOff>142875</xdr:rowOff>
    </xdr:to>
    <xdr:sp>
      <xdr:nvSpPr>
        <xdr:cNvPr id="21" name="Line 10"/>
        <xdr:cNvSpPr>
          <a:spLocks/>
        </xdr:cNvSpPr>
      </xdr:nvSpPr>
      <xdr:spPr>
        <a:xfrm flipV="1">
          <a:off x="6972300" y="11725275"/>
          <a:ext cx="2876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50</xdr:row>
      <xdr:rowOff>114300</xdr:rowOff>
    </xdr:from>
    <xdr:to>
      <xdr:col>17</xdr:col>
      <xdr:colOff>257175</xdr:colOff>
      <xdr:row>50</xdr:row>
      <xdr:rowOff>123825</xdr:rowOff>
    </xdr:to>
    <xdr:sp>
      <xdr:nvSpPr>
        <xdr:cNvPr id="22" name="Line 10"/>
        <xdr:cNvSpPr>
          <a:spLocks/>
        </xdr:cNvSpPr>
      </xdr:nvSpPr>
      <xdr:spPr>
        <a:xfrm flipV="1">
          <a:off x="6981825" y="11944350"/>
          <a:ext cx="2867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43</xdr:row>
      <xdr:rowOff>114300</xdr:rowOff>
    </xdr:from>
    <xdr:to>
      <xdr:col>18</xdr:col>
      <xdr:colOff>0</xdr:colOff>
      <xdr:row>43</xdr:row>
      <xdr:rowOff>123825</xdr:rowOff>
    </xdr:to>
    <xdr:sp>
      <xdr:nvSpPr>
        <xdr:cNvPr id="23" name="Line 10"/>
        <xdr:cNvSpPr>
          <a:spLocks/>
        </xdr:cNvSpPr>
      </xdr:nvSpPr>
      <xdr:spPr>
        <a:xfrm flipV="1">
          <a:off x="6981825" y="10277475"/>
          <a:ext cx="2876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44</xdr:row>
      <xdr:rowOff>123825</xdr:rowOff>
    </xdr:from>
    <xdr:to>
      <xdr:col>17</xdr:col>
      <xdr:colOff>238125</xdr:colOff>
      <xdr:row>44</xdr:row>
      <xdr:rowOff>133350</xdr:rowOff>
    </xdr:to>
    <xdr:sp>
      <xdr:nvSpPr>
        <xdr:cNvPr id="24" name="Line 10"/>
        <xdr:cNvSpPr>
          <a:spLocks/>
        </xdr:cNvSpPr>
      </xdr:nvSpPr>
      <xdr:spPr>
        <a:xfrm flipV="1">
          <a:off x="6962775" y="10525125"/>
          <a:ext cx="2867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45</xdr:row>
      <xdr:rowOff>123825</xdr:rowOff>
    </xdr:from>
    <xdr:to>
      <xdr:col>18</xdr:col>
      <xdr:colOff>19050</xdr:colOff>
      <xdr:row>45</xdr:row>
      <xdr:rowOff>133350</xdr:rowOff>
    </xdr:to>
    <xdr:sp>
      <xdr:nvSpPr>
        <xdr:cNvPr id="25" name="Line 10"/>
        <xdr:cNvSpPr>
          <a:spLocks/>
        </xdr:cNvSpPr>
      </xdr:nvSpPr>
      <xdr:spPr>
        <a:xfrm flipV="1">
          <a:off x="7000875" y="10763250"/>
          <a:ext cx="2876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114300</xdr:rowOff>
    </xdr:from>
    <xdr:to>
      <xdr:col>17</xdr:col>
      <xdr:colOff>238125</xdr:colOff>
      <xdr:row>51</xdr:row>
      <xdr:rowOff>123825</xdr:rowOff>
    </xdr:to>
    <xdr:sp>
      <xdr:nvSpPr>
        <xdr:cNvPr id="26" name="Line 10"/>
        <xdr:cNvSpPr>
          <a:spLocks/>
        </xdr:cNvSpPr>
      </xdr:nvSpPr>
      <xdr:spPr>
        <a:xfrm flipV="1">
          <a:off x="6953250" y="12182475"/>
          <a:ext cx="2876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46</xdr:row>
      <xdr:rowOff>133350</xdr:rowOff>
    </xdr:from>
    <xdr:to>
      <xdr:col>17</xdr:col>
      <xdr:colOff>257175</xdr:colOff>
      <xdr:row>46</xdr:row>
      <xdr:rowOff>142875</xdr:rowOff>
    </xdr:to>
    <xdr:sp>
      <xdr:nvSpPr>
        <xdr:cNvPr id="27" name="Line 10"/>
        <xdr:cNvSpPr>
          <a:spLocks/>
        </xdr:cNvSpPr>
      </xdr:nvSpPr>
      <xdr:spPr>
        <a:xfrm flipV="1">
          <a:off x="6981825" y="11010900"/>
          <a:ext cx="2867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47</xdr:row>
      <xdr:rowOff>133350</xdr:rowOff>
    </xdr:from>
    <xdr:to>
      <xdr:col>17</xdr:col>
      <xdr:colOff>257175</xdr:colOff>
      <xdr:row>47</xdr:row>
      <xdr:rowOff>142875</xdr:rowOff>
    </xdr:to>
    <xdr:sp>
      <xdr:nvSpPr>
        <xdr:cNvPr id="28" name="Line 10"/>
        <xdr:cNvSpPr>
          <a:spLocks/>
        </xdr:cNvSpPr>
      </xdr:nvSpPr>
      <xdr:spPr>
        <a:xfrm flipV="1">
          <a:off x="6972300" y="11249025"/>
          <a:ext cx="2876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48</xdr:row>
      <xdr:rowOff>142875</xdr:rowOff>
    </xdr:from>
    <xdr:to>
      <xdr:col>18</xdr:col>
      <xdr:colOff>19050</xdr:colOff>
      <xdr:row>48</xdr:row>
      <xdr:rowOff>152400</xdr:rowOff>
    </xdr:to>
    <xdr:sp>
      <xdr:nvSpPr>
        <xdr:cNvPr id="29" name="Line 10"/>
        <xdr:cNvSpPr>
          <a:spLocks/>
        </xdr:cNvSpPr>
      </xdr:nvSpPr>
      <xdr:spPr>
        <a:xfrm flipV="1">
          <a:off x="7000875" y="11496675"/>
          <a:ext cx="2876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60</xdr:row>
      <xdr:rowOff>123825</xdr:rowOff>
    </xdr:from>
    <xdr:to>
      <xdr:col>17</xdr:col>
      <xdr:colOff>266700</xdr:colOff>
      <xdr:row>60</xdr:row>
      <xdr:rowOff>133350</xdr:rowOff>
    </xdr:to>
    <xdr:sp>
      <xdr:nvSpPr>
        <xdr:cNvPr id="30" name="Line 10"/>
        <xdr:cNvSpPr>
          <a:spLocks/>
        </xdr:cNvSpPr>
      </xdr:nvSpPr>
      <xdr:spPr>
        <a:xfrm flipV="1">
          <a:off x="6981825" y="14354175"/>
          <a:ext cx="2876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857250</xdr:colOff>
      <xdr:row>61</xdr:row>
      <xdr:rowOff>133350</xdr:rowOff>
    </xdr:from>
    <xdr:to>
      <xdr:col>17</xdr:col>
      <xdr:colOff>228600</xdr:colOff>
      <xdr:row>61</xdr:row>
      <xdr:rowOff>142875</xdr:rowOff>
    </xdr:to>
    <xdr:sp>
      <xdr:nvSpPr>
        <xdr:cNvPr id="31" name="Line 10"/>
        <xdr:cNvSpPr>
          <a:spLocks/>
        </xdr:cNvSpPr>
      </xdr:nvSpPr>
      <xdr:spPr>
        <a:xfrm flipV="1">
          <a:off x="6953250" y="14601825"/>
          <a:ext cx="2867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52</xdr:row>
      <xdr:rowOff>133350</xdr:rowOff>
    </xdr:from>
    <xdr:to>
      <xdr:col>18</xdr:col>
      <xdr:colOff>0</xdr:colOff>
      <xdr:row>52</xdr:row>
      <xdr:rowOff>142875</xdr:rowOff>
    </xdr:to>
    <xdr:sp>
      <xdr:nvSpPr>
        <xdr:cNvPr id="32" name="Line 10"/>
        <xdr:cNvSpPr>
          <a:spLocks/>
        </xdr:cNvSpPr>
      </xdr:nvSpPr>
      <xdr:spPr>
        <a:xfrm flipV="1">
          <a:off x="6981825" y="12439650"/>
          <a:ext cx="2876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64</xdr:row>
      <xdr:rowOff>123825</xdr:rowOff>
    </xdr:from>
    <xdr:to>
      <xdr:col>17</xdr:col>
      <xdr:colOff>247650</xdr:colOff>
      <xdr:row>64</xdr:row>
      <xdr:rowOff>133350</xdr:rowOff>
    </xdr:to>
    <xdr:sp>
      <xdr:nvSpPr>
        <xdr:cNvPr id="33" name="Line 10"/>
        <xdr:cNvSpPr>
          <a:spLocks/>
        </xdr:cNvSpPr>
      </xdr:nvSpPr>
      <xdr:spPr>
        <a:xfrm flipV="1">
          <a:off x="6962775" y="15306675"/>
          <a:ext cx="2876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63</xdr:row>
      <xdr:rowOff>133350</xdr:rowOff>
    </xdr:from>
    <xdr:to>
      <xdr:col>17</xdr:col>
      <xdr:colOff>238125</xdr:colOff>
      <xdr:row>63</xdr:row>
      <xdr:rowOff>142875</xdr:rowOff>
    </xdr:to>
    <xdr:sp>
      <xdr:nvSpPr>
        <xdr:cNvPr id="34" name="Line 10"/>
        <xdr:cNvSpPr>
          <a:spLocks/>
        </xdr:cNvSpPr>
      </xdr:nvSpPr>
      <xdr:spPr>
        <a:xfrm flipV="1">
          <a:off x="6953250" y="15078075"/>
          <a:ext cx="2876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59</xdr:row>
      <xdr:rowOff>133350</xdr:rowOff>
    </xdr:from>
    <xdr:to>
      <xdr:col>17</xdr:col>
      <xdr:colOff>257175</xdr:colOff>
      <xdr:row>59</xdr:row>
      <xdr:rowOff>142875</xdr:rowOff>
    </xdr:to>
    <xdr:sp>
      <xdr:nvSpPr>
        <xdr:cNvPr id="35" name="Line 10"/>
        <xdr:cNvSpPr>
          <a:spLocks/>
        </xdr:cNvSpPr>
      </xdr:nvSpPr>
      <xdr:spPr>
        <a:xfrm flipV="1">
          <a:off x="6981825" y="14125575"/>
          <a:ext cx="2867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62</xdr:row>
      <xdr:rowOff>133350</xdr:rowOff>
    </xdr:from>
    <xdr:to>
      <xdr:col>17</xdr:col>
      <xdr:colOff>247650</xdr:colOff>
      <xdr:row>62</xdr:row>
      <xdr:rowOff>142875</xdr:rowOff>
    </xdr:to>
    <xdr:sp>
      <xdr:nvSpPr>
        <xdr:cNvPr id="36" name="Line 10"/>
        <xdr:cNvSpPr>
          <a:spLocks/>
        </xdr:cNvSpPr>
      </xdr:nvSpPr>
      <xdr:spPr>
        <a:xfrm flipV="1">
          <a:off x="6972300" y="14839950"/>
          <a:ext cx="2867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66</xdr:row>
      <xdr:rowOff>133350</xdr:rowOff>
    </xdr:from>
    <xdr:to>
      <xdr:col>17</xdr:col>
      <xdr:colOff>228600</xdr:colOff>
      <xdr:row>66</xdr:row>
      <xdr:rowOff>142875</xdr:rowOff>
    </xdr:to>
    <xdr:sp>
      <xdr:nvSpPr>
        <xdr:cNvPr id="37" name="Line 10"/>
        <xdr:cNvSpPr>
          <a:spLocks/>
        </xdr:cNvSpPr>
      </xdr:nvSpPr>
      <xdr:spPr>
        <a:xfrm flipV="1">
          <a:off x="7000875" y="15792450"/>
          <a:ext cx="281940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95250</xdr:rowOff>
    </xdr:from>
    <xdr:to>
      <xdr:col>17</xdr:col>
      <xdr:colOff>238125</xdr:colOff>
      <xdr:row>65</xdr:row>
      <xdr:rowOff>114300</xdr:rowOff>
    </xdr:to>
    <xdr:sp>
      <xdr:nvSpPr>
        <xdr:cNvPr id="38" name="Line 10"/>
        <xdr:cNvSpPr>
          <a:spLocks/>
        </xdr:cNvSpPr>
      </xdr:nvSpPr>
      <xdr:spPr>
        <a:xfrm>
          <a:off x="6962775" y="15516225"/>
          <a:ext cx="28670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41</xdr:row>
      <xdr:rowOff>114300</xdr:rowOff>
    </xdr:from>
    <xdr:to>
      <xdr:col>17</xdr:col>
      <xdr:colOff>257175</xdr:colOff>
      <xdr:row>41</xdr:row>
      <xdr:rowOff>123825</xdr:rowOff>
    </xdr:to>
    <xdr:sp>
      <xdr:nvSpPr>
        <xdr:cNvPr id="39" name="Line 32"/>
        <xdr:cNvSpPr>
          <a:spLocks/>
        </xdr:cNvSpPr>
      </xdr:nvSpPr>
      <xdr:spPr>
        <a:xfrm>
          <a:off x="6972300" y="10039350"/>
          <a:ext cx="2876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36</xdr:row>
      <xdr:rowOff>123825</xdr:rowOff>
    </xdr:from>
    <xdr:to>
      <xdr:col>17</xdr:col>
      <xdr:colOff>266700</xdr:colOff>
      <xdr:row>36</xdr:row>
      <xdr:rowOff>133350</xdr:rowOff>
    </xdr:to>
    <xdr:sp>
      <xdr:nvSpPr>
        <xdr:cNvPr id="40" name="Line 22"/>
        <xdr:cNvSpPr>
          <a:spLocks/>
        </xdr:cNvSpPr>
      </xdr:nvSpPr>
      <xdr:spPr>
        <a:xfrm>
          <a:off x="6991350" y="8886825"/>
          <a:ext cx="2867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39</xdr:row>
      <xdr:rowOff>133350</xdr:rowOff>
    </xdr:from>
    <xdr:to>
      <xdr:col>17</xdr:col>
      <xdr:colOff>238125</xdr:colOff>
      <xdr:row>39</xdr:row>
      <xdr:rowOff>142875</xdr:rowOff>
    </xdr:to>
    <xdr:sp>
      <xdr:nvSpPr>
        <xdr:cNvPr id="41" name="Line 23"/>
        <xdr:cNvSpPr>
          <a:spLocks/>
        </xdr:cNvSpPr>
      </xdr:nvSpPr>
      <xdr:spPr>
        <a:xfrm flipV="1">
          <a:off x="6981825" y="9582150"/>
          <a:ext cx="2847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114300</xdr:rowOff>
    </xdr:from>
    <xdr:to>
      <xdr:col>17</xdr:col>
      <xdr:colOff>247650</xdr:colOff>
      <xdr:row>13</xdr:row>
      <xdr:rowOff>123825</xdr:rowOff>
    </xdr:to>
    <xdr:sp>
      <xdr:nvSpPr>
        <xdr:cNvPr id="42" name="Line 10"/>
        <xdr:cNvSpPr>
          <a:spLocks/>
        </xdr:cNvSpPr>
      </xdr:nvSpPr>
      <xdr:spPr>
        <a:xfrm flipV="1">
          <a:off x="6962775" y="3381375"/>
          <a:ext cx="2876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142875</xdr:rowOff>
    </xdr:from>
    <xdr:to>
      <xdr:col>17</xdr:col>
      <xdr:colOff>238125</xdr:colOff>
      <xdr:row>34</xdr:row>
      <xdr:rowOff>152400</xdr:rowOff>
    </xdr:to>
    <xdr:sp>
      <xdr:nvSpPr>
        <xdr:cNvPr id="43" name="Line 10"/>
        <xdr:cNvSpPr>
          <a:spLocks/>
        </xdr:cNvSpPr>
      </xdr:nvSpPr>
      <xdr:spPr>
        <a:xfrm flipV="1">
          <a:off x="6953250" y="8429625"/>
          <a:ext cx="2876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847725</xdr:colOff>
      <xdr:row>38</xdr:row>
      <xdr:rowOff>114300</xdr:rowOff>
    </xdr:from>
    <xdr:to>
      <xdr:col>17</xdr:col>
      <xdr:colOff>228600</xdr:colOff>
      <xdr:row>38</xdr:row>
      <xdr:rowOff>123825</xdr:rowOff>
    </xdr:to>
    <xdr:sp>
      <xdr:nvSpPr>
        <xdr:cNvPr id="44" name="Line 10"/>
        <xdr:cNvSpPr>
          <a:spLocks/>
        </xdr:cNvSpPr>
      </xdr:nvSpPr>
      <xdr:spPr>
        <a:xfrm flipV="1">
          <a:off x="6943725" y="9353550"/>
          <a:ext cx="2876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40</xdr:row>
      <xdr:rowOff>114300</xdr:rowOff>
    </xdr:from>
    <xdr:to>
      <xdr:col>12</xdr:col>
      <xdr:colOff>0</xdr:colOff>
      <xdr:row>40</xdr:row>
      <xdr:rowOff>114300</xdr:rowOff>
    </xdr:to>
    <xdr:sp>
      <xdr:nvSpPr>
        <xdr:cNvPr id="45" name="Line 23"/>
        <xdr:cNvSpPr>
          <a:spLocks/>
        </xdr:cNvSpPr>
      </xdr:nvSpPr>
      <xdr:spPr>
        <a:xfrm flipV="1">
          <a:off x="8134350" y="98012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142875</xdr:rowOff>
    </xdr:from>
    <xdr:to>
      <xdr:col>17</xdr:col>
      <xdr:colOff>238125</xdr:colOff>
      <xdr:row>35</xdr:row>
      <xdr:rowOff>152400</xdr:rowOff>
    </xdr:to>
    <xdr:sp>
      <xdr:nvSpPr>
        <xdr:cNvPr id="46" name="Line 10"/>
        <xdr:cNvSpPr>
          <a:spLocks/>
        </xdr:cNvSpPr>
      </xdr:nvSpPr>
      <xdr:spPr>
        <a:xfrm flipV="1">
          <a:off x="6953250" y="8667750"/>
          <a:ext cx="2876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67</xdr:row>
      <xdr:rowOff>161925</xdr:rowOff>
    </xdr:from>
    <xdr:to>
      <xdr:col>17</xdr:col>
      <xdr:colOff>114300</xdr:colOff>
      <xdr:row>67</xdr:row>
      <xdr:rowOff>161925</xdr:rowOff>
    </xdr:to>
    <xdr:sp>
      <xdr:nvSpPr>
        <xdr:cNvPr id="47" name="Line 61"/>
        <xdr:cNvSpPr>
          <a:spLocks/>
        </xdr:cNvSpPr>
      </xdr:nvSpPr>
      <xdr:spPr>
        <a:xfrm>
          <a:off x="7115175" y="160686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209550</xdr:colOff>
      <xdr:row>28</xdr:row>
      <xdr:rowOff>0</xdr:rowOff>
    </xdr:from>
    <xdr:ext cx="285750" cy="247650"/>
    <xdr:sp fLocksText="0">
      <xdr:nvSpPr>
        <xdr:cNvPr id="1" name="Text Box 34"/>
        <xdr:cNvSpPr txBox="1">
          <a:spLocks noChangeArrowheads="1"/>
        </xdr:cNvSpPr>
      </xdr:nvSpPr>
      <xdr:spPr>
        <a:xfrm>
          <a:off x="9439275" y="6686550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28</xdr:row>
      <xdr:rowOff>0</xdr:rowOff>
    </xdr:from>
    <xdr:ext cx="285750" cy="247650"/>
    <xdr:sp fLocksText="0">
      <xdr:nvSpPr>
        <xdr:cNvPr id="2" name="Text Box 35"/>
        <xdr:cNvSpPr txBox="1">
          <a:spLocks noChangeArrowheads="1"/>
        </xdr:cNvSpPr>
      </xdr:nvSpPr>
      <xdr:spPr>
        <a:xfrm>
          <a:off x="9496425" y="6686550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247650</xdr:colOff>
      <xdr:row>5</xdr:row>
      <xdr:rowOff>142875</xdr:rowOff>
    </xdr:from>
    <xdr:to>
      <xdr:col>12</xdr:col>
      <xdr:colOff>276225</xdr:colOff>
      <xdr:row>5</xdr:row>
      <xdr:rowOff>152400</xdr:rowOff>
    </xdr:to>
    <xdr:sp>
      <xdr:nvSpPr>
        <xdr:cNvPr id="3" name="Line 32"/>
        <xdr:cNvSpPr>
          <a:spLocks/>
        </xdr:cNvSpPr>
      </xdr:nvSpPr>
      <xdr:spPr>
        <a:xfrm flipV="1">
          <a:off x="6867525" y="1333500"/>
          <a:ext cx="1533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209550</xdr:colOff>
      <xdr:row>28</xdr:row>
      <xdr:rowOff>0</xdr:rowOff>
    </xdr:from>
    <xdr:ext cx="285750" cy="247650"/>
    <xdr:sp fLocksText="0">
      <xdr:nvSpPr>
        <xdr:cNvPr id="4" name="Text Box 34"/>
        <xdr:cNvSpPr txBox="1">
          <a:spLocks noChangeArrowheads="1"/>
        </xdr:cNvSpPr>
      </xdr:nvSpPr>
      <xdr:spPr>
        <a:xfrm>
          <a:off x="9439275" y="6686550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257175</xdr:colOff>
      <xdr:row>28</xdr:row>
      <xdr:rowOff>0</xdr:rowOff>
    </xdr:from>
    <xdr:ext cx="285750" cy="247650"/>
    <xdr:sp fLocksText="0">
      <xdr:nvSpPr>
        <xdr:cNvPr id="5" name="Text Box 37"/>
        <xdr:cNvSpPr txBox="1">
          <a:spLocks noChangeArrowheads="1"/>
        </xdr:cNvSpPr>
      </xdr:nvSpPr>
      <xdr:spPr>
        <a:xfrm>
          <a:off x="9486900" y="6686550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257175</xdr:colOff>
      <xdr:row>12</xdr:row>
      <xdr:rowOff>0</xdr:rowOff>
    </xdr:from>
    <xdr:ext cx="285750" cy="361950"/>
    <xdr:sp fLocksText="0">
      <xdr:nvSpPr>
        <xdr:cNvPr id="6" name="Text Box 37"/>
        <xdr:cNvSpPr txBox="1">
          <a:spLocks noChangeArrowheads="1"/>
        </xdr:cNvSpPr>
      </xdr:nvSpPr>
      <xdr:spPr>
        <a:xfrm>
          <a:off x="9486900" y="28575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66675</xdr:colOff>
      <xdr:row>8</xdr:row>
      <xdr:rowOff>114300</xdr:rowOff>
    </xdr:from>
    <xdr:to>
      <xdr:col>17</xdr:col>
      <xdr:colOff>238125</xdr:colOff>
      <xdr:row>8</xdr:row>
      <xdr:rowOff>114300</xdr:rowOff>
    </xdr:to>
    <xdr:sp>
      <xdr:nvSpPr>
        <xdr:cNvPr id="7" name="Line 32"/>
        <xdr:cNvSpPr>
          <a:spLocks/>
        </xdr:cNvSpPr>
      </xdr:nvSpPr>
      <xdr:spPr>
        <a:xfrm flipV="1">
          <a:off x="6686550" y="2019300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10</xdr:row>
      <xdr:rowOff>114300</xdr:rowOff>
    </xdr:from>
    <xdr:to>
      <xdr:col>17</xdr:col>
      <xdr:colOff>238125</xdr:colOff>
      <xdr:row>10</xdr:row>
      <xdr:rowOff>114300</xdr:rowOff>
    </xdr:to>
    <xdr:sp>
      <xdr:nvSpPr>
        <xdr:cNvPr id="8" name="Line 32"/>
        <xdr:cNvSpPr>
          <a:spLocks/>
        </xdr:cNvSpPr>
      </xdr:nvSpPr>
      <xdr:spPr>
        <a:xfrm flipV="1">
          <a:off x="6686550" y="2495550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9525</xdr:colOff>
      <xdr:row>44</xdr:row>
      <xdr:rowOff>0</xdr:rowOff>
    </xdr:from>
    <xdr:ext cx="285750" cy="361950"/>
    <xdr:sp fLocksText="0">
      <xdr:nvSpPr>
        <xdr:cNvPr id="1" name="Text Box 14"/>
        <xdr:cNvSpPr txBox="1">
          <a:spLocks noChangeArrowheads="1"/>
        </xdr:cNvSpPr>
      </xdr:nvSpPr>
      <xdr:spPr>
        <a:xfrm>
          <a:off x="9077325" y="91821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56</xdr:row>
      <xdr:rowOff>0</xdr:rowOff>
    </xdr:from>
    <xdr:ext cx="285750" cy="361950"/>
    <xdr:sp fLocksText="0">
      <xdr:nvSpPr>
        <xdr:cNvPr id="2" name="Text Box 15"/>
        <xdr:cNvSpPr txBox="1">
          <a:spLocks noChangeArrowheads="1"/>
        </xdr:cNvSpPr>
      </xdr:nvSpPr>
      <xdr:spPr>
        <a:xfrm>
          <a:off x="9020175" y="120396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9525</xdr:colOff>
      <xdr:row>93</xdr:row>
      <xdr:rowOff>0</xdr:rowOff>
    </xdr:from>
    <xdr:ext cx="285750" cy="361950"/>
    <xdr:sp fLocksText="0">
      <xdr:nvSpPr>
        <xdr:cNvPr id="3" name="Text Box 14"/>
        <xdr:cNvSpPr txBox="1">
          <a:spLocks noChangeArrowheads="1"/>
        </xdr:cNvSpPr>
      </xdr:nvSpPr>
      <xdr:spPr>
        <a:xfrm>
          <a:off x="9077325" y="1970722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9525</xdr:colOff>
      <xdr:row>11</xdr:row>
      <xdr:rowOff>0</xdr:rowOff>
    </xdr:from>
    <xdr:ext cx="285750" cy="361950"/>
    <xdr:sp fLocksText="0">
      <xdr:nvSpPr>
        <xdr:cNvPr id="4" name="Text Box 14"/>
        <xdr:cNvSpPr txBox="1">
          <a:spLocks noChangeArrowheads="1"/>
        </xdr:cNvSpPr>
      </xdr:nvSpPr>
      <xdr:spPr>
        <a:xfrm>
          <a:off x="9077325" y="21621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83</xdr:row>
      <xdr:rowOff>0</xdr:rowOff>
    </xdr:from>
    <xdr:ext cx="285750" cy="361950"/>
    <xdr:sp fLocksText="0">
      <xdr:nvSpPr>
        <xdr:cNvPr id="5" name="Text Box 15"/>
        <xdr:cNvSpPr txBox="1">
          <a:spLocks noChangeArrowheads="1"/>
        </xdr:cNvSpPr>
      </xdr:nvSpPr>
      <xdr:spPr>
        <a:xfrm>
          <a:off x="9020175" y="179355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9525</xdr:colOff>
      <xdr:row>67</xdr:row>
      <xdr:rowOff>0</xdr:rowOff>
    </xdr:from>
    <xdr:ext cx="285750" cy="361950"/>
    <xdr:sp fLocksText="0">
      <xdr:nvSpPr>
        <xdr:cNvPr id="6" name="Text Box 14"/>
        <xdr:cNvSpPr txBox="1">
          <a:spLocks noChangeArrowheads="1"/>
        </xdr:cNvSpPr>
      </xdr:nvSpPr>
      <xdr:spPr>
        <a:xfrm>
          <a:off x="9077325" y="141255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49;&#3617;&#3623;&#3648;&#3627;&#3617;&#3637;&#3618;&#3623;\&#3619;&#3634;&#3618;&#3591;&#3634;&#3609;&#3605;&#3636;&#3604;&#3605;&#3634;&#3617;&#3649;&#3612;&#3609;%202558%20&#3649;&#3617;&#3623;%202%20&#3614;&#3618;.%2058\&#3614;&#3632;&#3591;&#3634;&#3604;111%205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แยกตามส่วน"/>
      <sheetName val="แยกตามข้อบัญญัติ"/>
      <sheetName val="แยกตามยุทธศาสตร์"/>
      <sheetName val="แยกตามยุทธศาสตร์งบกลางจ่ายขาด "/>
      <sheetName val="แยกตามยุทธศาสตร์ นับรวม"/>
      <sheetName val="แยกตามยุทธศาสตร์ นับรวมจ่ายจริง"/>
      <sheetName val="แยกตามยุทธศาสตร์ นับ ด้าน 5"/>
      <sheetName val="ยุทธศาสตร์ต่าง ๆ"/>
      <sheetName val="คิดร้อยละ"/>
      <sheetName val="คิดร้อยละ (2)"/>
      <sheetName val="งบจัดสรร 59"/>
      <sheetName val="แยกตามข้อบัญญัติ 59"/>
      <sheetName val="Sheet3"/>
      <sheetName val="แยกตามข้อบัญญัติ 59 (2)"/>
    </sheetNames>
    <sheetDataSet>
      <sheetData sheetId="14">
        <row r="94">
          <cell r="M94">
            <v>125000</v>
          </cell>
        </row>
        <row r="95">
          <cell r="M95">
            <v>990000</v>
          </cell>
        </row>
        <row r="169">
          <cell r="M169">
            <v>5000</v>
          </cell>
        </row>
        <row r="170">
          <cell r="M170">
            <v>5000</v>
          </cell>
        </row>
        <row r="215">
          <cell r="M215">
            <v>20000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3"/>
  <sheetViews>
    <sheetView zoomScaleSheetLayoutView="100" workbookViewId="0" topLeftCell="A40">
      <selection activeCell="B9" sqref="B9"/>
    </sheetView>
  </sheetViews>
  <sheetFormatPr defaultColWidth="9.140625" defaultRowHeight="12.75"/>
  <cols>
    <col min="1" max="1" width="66.8515625" style="1" customWidth="1"/>
    <col min="2" max="2" width="12.8515625" style="1" customWidth="1"/>
    <col min="3" max="3" width="14.140625" style="1" customWidth="1"/>
    <col min="4" max="4" width="15.00390625" style="1" customWidth="1"/>
    <col min="5" max="5" width="15.7109375" style="1" customWidth="1"/>
    <col min="6" max="6" width="15.00390625" style="1" customWidth="1"/>
    <col min="7" max="16384" width="9.140625" style="1" customWidth="1"/>
  </cols>
  <sheetData>
    <row r="1" spans="1:6" ht="22.5">
      <c r="A1" s="269" t="s">
        <v>0</v>
      </c>
      <c r="B1" s="269"/>
      <c r="C1" s="269"/>
      <c r="D1" s="269"/>
      <c r="E1" s="269"/>
      <c r="F1" s="269"/>
    </row>
    <row r="2" spans="1:6" ht="22.5">
      <c r="A2" s="269" t="s">
        <v>99</v>
      </c>
      <c r="B2" s="269"/>
      <c r="C2" s="269"/>
      <c r="D2" s="269"/>
      <c r="E2" s="269"/>
      <c r="F2" s="269"/>
    </row>
    <row r="3" spans="1:6" ht="22.5">
      <c r="A3" s="269" t="s">
        <v>195</v>
      </c>
      <c r="B3" s="269"/>
      <c r="C3" s="269"/>
      <c r="D3" s="269"/>
      <c r="E3" s="269"/>
      <c r="F3" s="269"/>
    </row>
    <row r="4" spans="1:6" s="2" customFormat="1" ht="20.25">
      <c r="A4" s="30" t="s">
        <v>75</v>
      </c>
      <c r="B4" s="30" t="s">
        <v>2</v>
      </c>
      <c r="C4" s="30" t="s">
        <v>4</v>
      </c>
      <c r="D4" s="30" t="s">
        <v>47</v>
      </c>
      <c r="E4" s="30" t="s">
        <v>4</v>
      </c>
      <c r="F4" s="30" t="s">
        <v>7</v>
      </c>
    </row>
    <row r="5" spans="1:6" s="2" customFormat="1" ht="20.25">
      <c r="A5" s="31"/>
      <c r="B5" s="31" t="s">
        <v>3</v>
      </c>
      <c r="C5" s="31" t="s">
        <v>5</v>
      </c>
      <c r="D5" s="31" t="s">
        <v>15</v>
      </c>
      <c r="E5" s="31" t="s">
        <v>6</v>
      </c>
      <c r="F5" s="31"/>
    </row>
    <row r="6" spans="1:6" s="2" customFormat="1" ht="20.25">
      <c r="A6" s="85" t="s">
        <v>48</v>
      </c>
      <c r="B6" s="86"/>
      <c r="C6" s="86"/>
      <c r="D6" s="86"/>
      <c r="E6" s="86"/>
      <c r="F6" s="86"/>
    </row>
    <row r="7" spans="1:6" s="2" customFormat="1" ht="20.25">
      <c r="A7" s="87" t="s">
        <v>49</v>
      </c>
      <c r="B7" s="74"/>
      <c r="C7" s="74"/>
      <c r="D7" s="74"/>
      <c r="E7" s="74"/>
      <c r="F7" s="74"/>
    </row>
    <row r="8" spans="1:6" s="2" customFormat="1" ht="20.25">
      <c r="A8" s="87" t="s">
        <v>104</v>
      </c>
      <c r="B8" s="74">
        <v>2</v>
      </c>
      <c r="C8" s="74">
        <v>8.7</v>
      </c>
      <c r="D8" s="88">
        <v>190500</v>
      </c>
      <c r="E8" s="74">
        <v>11.02</v>
      </c>
      <c r="F8" s="74" t="s">
        <v>106</v>
      </c>
    </row>
    <row r="9" spans="1:6" s="2" customFormat="1" ht="20.25">
      <c r="A9" s="87" t="s">
        <v>50</v>
      </c>
      <c r="B9" s="74">
        <v>3</v>
      </c>
      <c r="C9" s="74">
        <v>13.05</v>
      </c>
      <c r="D9" s="88">
        <v>245000</v>
      </c>
      <c r="E9" s="74">
        <v>14.17</v>
      </c>
      <c r="F9" s="74" t="s">
        <v>106</v>
      </c>
    </row>
    <row r="10" spans="1:6" s="2" customFormat="1" ht="20.25">
      <c r="A10" s="87" t="s">
        <v>105</v>
      </c>
      <c r="B10" s="74">
        <v>2</v>
      </c>
      <c r="C10" s="74">
        <v>8.7</v>
      </c>
      <c r="D10" s="88">
        <v>149900</v>
      </c>
      <c r="E10" s="74">
        <v>8.67</v>
      </c>
      <c r="F10" s="74" t="s">
        <v>106</v>
      </c>
    </row>
    <row r="11" spans="1:6" s="2" customFormat="1" ht="20.25">
      <c r="A11" s="87" t="s">
        <v>103</v>
      </c>
      <c r="B11" s="74">
        <v>3</v>
      </c>
      <c r="C11" s="74">
        <v>13.05</v>
      </c>
      <c r="D11" s="88">
        <v>300000</v>
      </c>
      <c r="E11" s="74">
        <v>17.35</v>
      </c>
      <c r="F11" s="74" t="s">
        <v>106</v>
      </c>
    </row>
    <row r="12" spans="1:6" s="2" customFormat="1" ht="20.25">
      <c r="A12" s="87" t="s">
        <v>51</v>
      </c>
      <c r="B12" s="89"/>
      <c r="C12" s="89"/>
      <c r="D12" s="90"/>
      <c r="E12" s="89"/>
      <c r="F12" s="74"/>
    </row>
    <row r="13" spans="1:6" s="2" customFormat="1" ht="20.25">
      <c r="A13" s="87" t="s">
        <v>86</v>
      </c>
      <c r="B13" s="74">
        <v>2</v>
      </c>
      <c r="C13" s="74">
        <v>100</v>
      </c>
      <c r="D13" s="88">
        <v>180000</v>
      </c>
      <c r="E13" s="74">
        <v>10.41</v>
      </c>
      <c r="F13" s="74" t="s">
        <v>106</v>
      </c>
    </row>
    <row r="14" spans="1:6" s="2" customFormat="1" ht="20.25">
      <c r="A14" s="87" t="s">
        <v>52</v>
      </c>
      <c r="B14" s="89"/>
      <c r="C14" s="89"/>
      <c r="D14" s="88"/>
      <c r="E14" s="74"/>
      <c r="F14" s="74"/>
    </row>
    <row r="15" spans="1:6" s="2" customFormat="1" ht="20.25">
      <c r="A15" s="91" t="s">
        <v>196</v>
      </c>
      <c r="B15" s="74">
        <v>2</v>
      </c>
      <c r="C15" s="74">
        <v>6.67</v>
      </c>
      <c r="D15" s="88">
        <v>74700</v>
      </c>
      <c r="E15" s="74">
        <v>4.32</v>
      </c>
      <c r="F15" s="74" t="s">
        <v>106</v>
      </c>
    </row>
    <row r="16" spans="1:6" s="2" customFormat="1" ht="20.25">
      <c r="A16" s="92"/>
      <c r="B16" s="80"/>
      <c r="C16" s="71"/>
      <c r="D16" s="81"/>
      <c r="E16" s="71"/>
      <c r="F16" s="71"/>
    </row>
    <row r="17" spans="1:6" s="2" customFormat="1" ht="21" thickBot="1">
      <c r="A17" s="75" t="s">
        <v>8</v>
      </c>
      <c r="B17" s="76">
        <v>14</v>
      </c>
      <c r="C17" s="76">
        <v>25.46</v>
      </c>
      <c r="D17" s="77">
        <v>1140100</v>
      </c>
      <c r="E17" s="76">
        <v>6.59</v>
      </c>
      <c r="F17" s="71"/>
    </row>
    <row r="18" spans="1:6" s="2" customFormat="1" ht="21" thickTop="1">
      <c r="A18" s="6"/>
      <c r="B18" s="3"/>
      <c r="C18" s="3"/>
      <c r="D18" s="4"/>
      <c r="E18" s="3"/>
      <c r="F18" s="5"/>
    </row>
    <row r="19" spans="1:6" s="2" customFormat="1" ht="20.25">
      <c r="A19" s="6"/>
      <c r="B19" s="3"/>
      <c r="C19" s="3"/>
      <c r="D19" s="4"/>
      <c r="E19" s="3"/>
      <c r="F19" s="5"/>
    </row>
    <row r="20" spans="1:6" s="2" customFormat="1" ht="20.25">
      <c r="A20" s="6"/>
      <c r="B20" s="3"/>
      <c r="C20" s="3"/>
      <c r="D20" s="4"/>
      <c r="E20" s="3"/>
      <c r="F20" s="5"/>
    </row>
    <row r="21" spans="1:6" s="2" customFormat="1" ht="20.25">
      <c r="A21" s="6"/>
      <c r="B21" s="3"/>
      <c r="C21" s="3"/>
      <c r="D21" s="4"/>
      <c r="E21" s="3"/>
      <c r="F21" s="5"/>
    </row>
    <row r="22" spans="1:6" s="2" customFormat="1" ht="20.25">
      <c r="A22" s="6"/>
      <c r="B22" s="3"/>
      <c r="C22" s="3"/>
      <c r="D22" s="4"/>
      <c r="E22" s="3"/>
      <c r="F22" s="5"/>
    </row>
    <row r="23" spans="1:6" s="2" customFormat="1" ht="20.25">
      <c r="A23" s="6"/>
      <c r="B23" s="3"/>
      <c r="C23" s="3"/>
      <c r="D23" s="4"/>
      <c r="E23" s="3"/>
      <c r="F23" s="5"/>
    </row>
    <row r="24" spans="1:6" s="2" customFormat="1" ht="20.25">
      <c r="A24" s="6"/>
      <c r="B24" s="3"/>
      <c r="C24" s="3"/>
      <c r="D24" s="4"/>
      <c r="E24" s="3"/>
      <c r="F24" s="5"/>
    </row>
    <row r="25" spans="1:6" s="2" customFormat="1" ht="20.25">
      <c r="A25" s="6"/>
      <c r="B25" s="3"/>
      <c r="C25" s="3"/>
      <c r="D25" s="4"/>
      <c r="E25" s="3"/>
      <c r="F25" s="5"/>
    </row>
    <row r="26" spans="1:6" s="2" customFormat="1" ht="20.25">
      <c r="A26" s="30" t="s">
        <v>75</v>
      </c>
      <c r="B26" s="30" t="s">
        <v>2</v>
      </c>
      <c r="C26" s="30" t="s">
        <v>4</v>
      </c>
      <c r="D26" s="30" t="s">
        <v>47</v>
      </c>
      <c r="E26" s="30" t="s">
        <v>4</v>
      </c>
      <c r="F26" s="30" t="s">
        <v>7</v>
      </c>
    </row>
    <row r="27" spans="1:6" s="2" customFormat="1" ht="20.25">
      <c r="A27" s="31"/>
      <c r="B27" s="31" t="s">
        <v>3</v>
      </c>
      <c r="C27" s="31" t="s">
        <v>5</v>
      </c>
      <c r="D27" s="31" t="s">
        <v>15</v>
      </c>
      <c r="E27" s="31" t="s">
        <v>6</v>
      </c>
      <c r="F27" s="31"/>
    </row>
    <row r="28" spans="1:6" ht="22.5">
      <c r="A28" s="69" t="s">
        <v>53</v>
      </c>
      <c r="B28" s="62"/>
      <c r="C28" s="62"/>
      <c r="D28" s="62"/>
      <c r="E28" s="62"/>
      <c r="F28" s="62"/>
    </row>
    <row r="29" spans="1:6" ht="22.5">
      <c r="A29" s="62" t="s">
        <v>31</v>
      </c>
      <c r="B29" s="62"/>
      <c r="C29" s="62"/>
      <c r="D29" s="62"/>
      <c r="E29" s="62"/>
      <c r="F29" s="62"/>
    </row>
    <row r="30" spans="1:6" ht="22.5">
      <c r="A30" s="62" t="s">
        <v>54</v>
      </c>
      <c r="B30" s="61">
        <v>1</v>
      </c>
      <c r="C30" s="61">
        <v>16.67</v>
      </c>
      <c r="D30" s="70">
        <v>20000</v>
      </c>
      <c r="E30" s="61">
        <v>0.12</v>
      </c>
      <c r="F30" s="61" t="s">
        <v>107</v>
      </c>
    </row>
    <row r="31" spans="1:6" ht="22.5">
      <c r="A31" s="62"/>
      <c r="B31" s="61"/>
      <c r="C31" s="61"/>
      <c r="D31" s="70"/>
      <c r="E31" s="61"/>
      <c r="F31" s="61"/>
    </row>
    <row r="32" spans="1:6" ht="22.5">
      <c r="A32" s="71"/>
      <c r="B32" s="72"/>
      <c r="C32" s="72"/>
      <c r="D32" s="73"/>
      <c r="E32" s="72"/>
      <c r="F32" s="74"/>
    </row>
    <row r="33" spans="1:6" ht="23.25" thickBot="1">
      <c r="A33" s="75" t="s">
        <v>8</v>
      </c>
      <c r="B33" s="76">
        <f>SUM(B30:B32)</f>
        <v>1</v>
      </c>
      <c r="C33" s="76">
        <v>11.12</v>
      </c>
      <c r="D33" s="77">
        <f>SUM(D30:D32)</f>
        <v>20000</v>
      </c>
      <c r="E33" s="76">
        <v>0.12</v>
      </c>
      <c r="F33" s="71"/>
    </row>
    <row r="34" spans="1:6" ht="23.25" thickTop="1">
      <c r="A34" s="8"/>
      <c r="B34" s="3"/>
      <c r="C34" s="3"/>
      <c r="D34" s="4"/>
      <c r="E34" s="3"/>
      <c r="F34" s="5"/>
    </row>
    <row r="35" spans="1:6" ht="22.5">
      <c r="A35" s="6"/>
      <c r="B35" s="3"/>
      <c r="C35" s="3"/>
      <c r="D35" s="4"/>
      <c r="E35" s="3"/>
      <c r="F35" s="5"/>
    </row>
    <row r="36" spans="1:6" ht="22.5">
      <c r="A36" s="6"/>
      <c r="B36" s="3"/>
      <c r="C36" s="3"/>
      <c r="D36" s="4"/>
      <c r="E36" s="3"/>
      <c r="F36" s="5"/>
    </row>
    <row r="37" spans="1:6" ht="22.5">
      <c r="A37" s="6"/>
      <c r="B37" s="3"/>
      <c r="C37" s="3"/>
      <c r="D37" s="4"/>
      <c r="E37" s="3"/>
      <c r="F37" s="5"/>
    </row>
    <row r="38" spans="1:6" ht="22.5">
      <c r="A38" s="6"/>
      <c r="B38" s="3"/>
      <c r="C38" s="3"/>
      <c r="D38" s="4"/>
      <c r="E38" s="3"/>
      <c r="F38" s="5"/>
    </row>
    <row r="39" spans="1:6" ht="22.5">
      <c r="A39" s="6"/>
      <c r="B39" s="3"/>
      <c r="C39" s="3"/>
      <c r="D39" s="4"/>
      <c r="E39" s="3"/>
      <c r="F39" s="5"/>
    </row>
    <row r="40" spans="1:6" ht="22.5">
      <c r="A40" s="6"/>
      <c r="B40" s="3"/>
      <c r="C40" s="3"/>
      <c r="D40" s="4"/>
      <c r="E40" s="3"/>
      <c r="F40" s="5"/>
    </row>
    <row r="41" spans="1:6" ht="22.5">
      <c r="A41" s="6"/>
      <c r="B41" s="3"/>
      <c r="C41" s="3"/>
      <c r="D41" s="4"/>
      <c r="E41" s="3"/>
      <c r="F41" s="5"/>
    </row>
    <row r="42" spans="1:6" ht="22.5">
      <c r="A42" s="6"/>
      <c r="B42" s="3"/>
      <c r="C42" s="3"/>
      <c r="D42" s="4"/>
      <c r="E42" s="3"/>
      <c r="F42" s="5"/>
    </row>
    <row r="43" spans="1:6" ht="22.5">
      <c r="A43" s="6"/>
      <c r="B43" s="3"/>
      <c r="C43" s="3"/>
      <c r="D43" s="4"/>
      <c r="E43" s="3"/>
      <c r="F43" s="7"/>
    </row>
    <row r="44" spans="1:6" ht="22.5">
      <c r="A44" s="30" t="s">
        <v>75</v>
      </c>
      <c r="B44" s="30" t="s">
        <v>2</v>
      </c>
      <c r="C44" s="30" t="s">
        <v>4</v>
      </c>
      <c r="D44" s="30" t="s">
        <v>47</v>
      </c>
      <c r="E44" s="30" t="s">
        <v>4</v>
      </c>
      <c r="F44" s="30" t="s">
        <v>7</v>
      </c>
    </row>
    <row r="45" spans="1:6" ht="22.5">
      <c r="A45" s="31"/>
      <c r="B45" s="31" t="s">
        <v>3</v>
      </c>
      <c r="C45" s="31" t="s">
        <v>5</v>
      </c>
      <c r="D45" s="31" t="s">
        <v>15</v>
      </c>
      <c r="E45" s="31" t="s">
        <v>6</v>
      </c>
      <c r="F45" s="31"/>
    </row>
    <row r="46" spans="1:6" ht="22.5">
      <c r="A46" s="69" t="s">
        <v>55</v>
      </c>
      <c r="B46" s="62"/>
      <c r="C46" s="62"/>
      <c r="D46" s="62"/>
      <c r="E46" s="62"/>
      <c r="F46" s="74" t="s">
        <v>9</v>
      </c>
    </row>
    <row r="47" spans="1:6" ht="22.5">
      <c r="A47" s="62" t="s">
        <v>197</v>
      </c>
      <c r="B47" s="61">
        <v>0</v>
      </c>
      <c r="C47" s="61">
        <v>0</v>
      </c>
      <c r="D47" s="61">
        <v>0</v>
      </c>
      <c r="E47" s="61">
        <v>0</v>
      </c>
      <c r="F47" s="74" t="s">
        <v>9</v>
      </c>
    </row>
    <row r="48" spans="1:6" ht="22.5">
      <c r="A48" s="62"/>
      <c r="B48" s="62"/>
      <c r="C48" s="62"/>
      <c r="D48" s="62"/>
      <c r="E48" s="62"/>
      <c r="F48" s="62"/>
    </row>
    <row r="49" spans="1:6" ht="22.5">
      <c r="A49" s="78" t="s">
        <v>56</v>
      </c>
      <c r="B49" s="74">
        <v>9</v>
      </c>
      <c r="C49" s="74">
        <v>16.99</v>
      </c>
      <c r="D49" s="97">
        <v>124000</v>
      </c>
      <c r="E49" s="74">
        <v>0.72</v>
      </c>
      <c r="F49" s="74" t="s">
        <v>9</v>
      </c>
    </row>
    <row r="50" spans="1:6" ht="22.5">
      <c r="A50" s="78"/>
      <c r="B50" s="74"/>
      <c r="C50" s="74"/>
      <c r="D50" s="79"/>
      <c r="E50" s="74"/>
      <c r="F50" s="74"/>
    </row>
    <row r="51" spans="1:6" ht="22.5">
      <c r="A51" s="78" t="s">
        <v>57</v>
      </c>
      <c r="B51" s="74">
        <v>9</v>
      </c>
      <c r="C51" s="74">
        <v>16.99</v>
      </c>
      <c r="D51" s="79">
        <v>2187000</v>
      </c>
      <c r="E51" s="74">
        <v>12.65</v>
      </c>
      <c r="F51" s="61" t="s">
        <v>107</v>
      </c>
    </row>
    <row r="52" spans="1:6" ht="22.5">
      <c r="A52" s="78" t="s">
        <v>58</v>
      </c>
      <c r="B52" s="78"/>
      <c r="C52" s="74"/>
      <c r="D52" s="78"/>
      <c r="E52" s="74"/>
      <c r="F52" s="74"/>
    </row>
    <row r="53" spans="1:6" ht="22.5">
      <c r="A53" s="78"/>
      <c r="B53" s="74"/>
      <c r="C53" s="74"/>
      <c r="D53" s="78"/>
      <c r="E53" s="74"/>
      <c r="F53" s="74"/>
    </row>
    <row r="54" spans="1:6" ht="22.5">
      <c r="A54" s="62" t="s">
        <v>59</v>
      </c>
      <c r="B54" s="74">
        <v>12</v>
      </c>
      <c r="C54" s="74">
        <v>22.65</v>
      </c>
      <c r="D54" s="88">
        <v>445000</v>
      </c>
      <c r="E54" s="74">
        <v>2.58</v>
      </c>
      <c r="F54" s="61" t="s">
        <v>37</v>
      </c>
    </row>
    <row r="55" spans="1:6" ht="22.5">
      <c r="A55" s="78"/>
      <c r="B55" s="74"/>
      <c r="C55" s="74"/>
      <c r="D55" s="98"/>
      <c r="E55" s="74"/>
      <c r="F55" s="61"/>
    </row>
    <row r="56" spans="1:6" ht="22.5">
      <c r="A56" s="78" t="s">
        <v>60</v>
      </c>
      <c r="B56" s="74">
        <v>6</v>
      </c>
      <c r="C56" s="74">
        <v>11.32</v>
      </c>
      <c r="D56" s="88">
        <v>40000</v>
      </c>
      <c r="E56" s="74">
        <v>0.24</v>
      </c>
      <c r="F56" s="61" t="s">
        <v>37</v>
      </c>
    </row>
    <row r="57" spans="1:6" ht="22.5">
      <c r="A57" s="82"/>
      <c r="B57" s="83"/>
      <c r="C57" s="83"/>
      <c r="D57" s="84"/>
      <c r="E57" s="83"/>
      <c r="F57" s="61"/>
    </row>
    <row r="58" spans="1:6" ht="22.5">
      <c r="A58" s="78" t="s">
        <v>61</v>
      </c>
      <c r="B58" s="83">
        <v>4</v>
      </c>
      <c r="C58" s="83">
        <v>7.55</v>
      </c>
      <c r="D58" s="99">
        <f>SUM(D42:D57)</f>
        <v>2796000</v>
      </c>
      <c r="E58" s="83">
        <v>16.17</v>
      </c>
      <c r="F58" s="61" t="s">
        <v>37</v>
      </c>
    </row>
    <row r="59" spans="1:6" ht="22.5">
      <c r="A59" s="82"/>
      <c r="B59" s="83"/>
      <c r="C59" s="83"/>
      <c r="D59" s="84"/>
      <c r="E59" s="83"/>
      <c r="F59" s="35"/>
    </row>
    <row r="60" spans="1:6" ht="23.25" thickBot="1">
      <c r="A60" s="75" t="s">
        <v>8</v>
      </c>
      <c r="B60" s="100">
        <v>40</v>
      </c>
      <c r="C60" s="100">
        <v>75.48</v>
      </c>
      <c r="D60" s="101">
        <f>SUM(D49:D59)</f>
        <v>5592000</v>
      </c>
      <c r="E60" s="100">
        <v>32.33</v>
      </c>
      <c r="F60" s="100"/>
    </row>
    <row r="61" spans="1:6" ht="23.25" thickTop="1">
      <c r="A61" s="9"/>
      <c r="B61" s="10"/>
      <c r="C61" s="10"/>
      <c r="D61" s="11"/>
      <c r="E61" s="10"/>
      <c r="F61" s="12"/>
    </row>
    <row r="62" spans="1:6" ht="22.5">
      <c r="A62" s="30" t="s">
        <v>75</v>
      </c>
      <c r="B62" s="30" t="s">
        <v>2</v>
      </c>
      <c r="C62" s="30" t="s">
        <v>4</v>
      </c>
      <c r="D62" s="30" t="s">
        <v>47</v>
      </c>
      <c r="E62" s="30" t="s">
        <v>4</v>
      </c>
      <c r="F62" s="30" t="s">
        <v>7</v>
      </c>
    </row>
    <row r="63" spans="1:6" ht="22.5">
      <c r="A63" s="31"/>
      <c r="B63" s="31" t="s">
        <v>3</v>
      </c>
      <c r="C63" s="31" t="s">
        <v>5</v>
      </c>
      <c r="D63" s="31" t="s">
        <v>15</v>
      </c>
      <c r="E63" s="31" t="s">
        <v>6</v>
      </c>
      <c r="F63" s="31"/>
    </row>
    <row r="64" spans="1:6" ht="22.5">
      <c r="A64" s="69" t="s">
        <v>62</v>
      </c>
      <c r="B64" s="62"/>
      <c r="C64" s="62"/>
      <c r="D64" s="62"/>
      <c r="E64" s="62"/>
      <c r="F64" s="62"/>
    </row>
    <row r="65" spans="1:6" ht="22.5">
      <c r="A65" s="62" t="s">
        <v>70</v>
      </c>
      <c r="B65" s="62"/>
      <c r="C65" s="62"/>
      <c r="D65" s="62"/>
      <c r="E65" s="62"/>
      <c r="F65" s="62"/>
    </row>
    <row r="66" spans="1:6" ht="22.5">
      <c r="A66" s="62" t="s">
        <v>69</v>
      </c>
      <c r="B66" s="62"/>
      <c r="C66" s="62"/>
      <c r="D66" s="62"/>
      <c r="E66" s="62"/>
      <c r="F66" s="62"/>
    </row>
    <row r="67" spans="1:6" ht="22.5">
      <c r="A67" s="62"/>
      <c r="B67" s="61"/>
      <c r="C67" s="62"/>
      <c r="D67" s="70"/>
      <c r="E67" s="61"/>
      <c r="F67" s="61"/>
    </row>
    <row r="68" spans="1:6" ht="22.5">
      <c r="A68" s="71"/>
      <c r="B68" s="72"/>
      <c r="C68" s="72"/>
      <c r="D68" s="73"/>
      <c r="E68" s="72"/>
      <c r="F68" s="74"/>
    </row>
    <row r="69" spans="1:6" ht="23.25" thickBot="1">
      <c r="A69" s="75" t="s">
        <v>8</v>
      </c>
      <c r="B69" s="76">
        <f>SUM(B67:B68)</f>
        <v>0</v>
      </c>
      <c r="C69" s="76"/>
      <c r="D69" s="77">
        <f>SUM(D67:D68)</f>
        <v>0</v>
      </c>
      <c r="E69" s="76"/>
      <c r="F69" s="71"/>
    </row>
    <row r="70" spans="1:6" ht="23.25" thickTop="1">
      <c r="A70" s="8"/>
      <c r="B70" s="3"/>
      <c r="C70" s="3"/>
      <c r="D70" s="4"/>
      <c r="E70" s="3"/>
      <c r="F70" s="5"/>
    </row>
    <row r="71" spans="1:6" ht="22.5">
      <c r="A71" s="6"/>
      <c r="B71" s="3"/>
      <c r="C71" s="3"/>
      <c r="D71" s="4"/>
      <c r="E71" s="3"/>
      <c r="F71" s="5"/>
    </row>
    <row r="72" spans="1:6" ht="22.5">
      <c r="A72" s="6"/>
      <c r="B72" s="3"/>
      <c r="C72" s="3"/>
      <c r="D72" s="4"/>
      <c r="E72" s="3"/>
      <c r="F72" s="5"/>
    </row>
    <row r="73" spans="1:6" ht="22.5">
      <c r="A73" s="6"/>
      <c r="B73" s="3"/>
      <c r="C73" s="3"/>
      <c r="D73" s="4"/>
      <c r="E73" s="3"/>
      <c r="F73" s="5"/>
    </row>
    <row r="74" spans="1:6" ht="22.5">
      <c r="A74" s="6"/>
      <c r="B74" s="3"/>
      <c r="C74" s="3"/>
      <c r="D74" s="4"/>
      <c r="E74" s="3"/>
      <c r="F74" s="5"/>
    </row>
    <row r="75" spans="1:6" ht="22.5">
      <c r="A75" s="6"/>
      <c r="B75" s="3"/>
      <c r="C75" s="3"/>
      <c r="D75" s="4"/>
      <c r="E75" s="3"/>
      <c r="F75" s="5"/>
    </row>
    <row r="76" spans="1:6" ht="22.5">
      <c r="A76" s="6"/>
      <c r="B76" s="3"/>
      <c r="C76" s="3"/>
      <c r="D76" s="4"/>
      <c r="E76" s="3"/>
      <c r="F76" s="5"/>
    </row>
    <row r="77" spans="1:6" ht="22.5">
      <c r="A77" s="6"/>
      <c r="B77" s="3"/>
      <c r="C77" s="3"/>
      <c r="D77" s="4"/>
      <c r="E77" s="3"/>
      <c r="F77" s="5"/>
    </row>
    <row r="78" spans="1:6" ht="22.5">
      <c r="A78" s="6"/>
      <c r="B78" s="3"/>
      <c r="C78" s="3"/>
      <c r="D78" s="4"/>
      <c r="E78" s="3"/>
      <c r="F78" s="5"/>
    </row>
    <row r="79" spans="1:6" ht="22.5">
      <c r="A79" s="6"/>
      <c r="B79" s="3"/>
      <c r="C79" s="3"/>
      <c r="D79" s="4"/>
      <c r="E79" s="3"/>
      <c r="F79" s="7"/>
    </row>
    <row r="80" spans="1:6" ht="22.5">
      <c r="A80" s="30" t="s">
        <v>75</v>
      </c>
      <c r="B80" s="30" t="s">
        <v>2</v>
      </c>
      <c r="C80" s="30" t="s">
        <v>4</v>
      </c>
      <c r="D80" s="30" t="s">
        <v>47</v>
      </c>
      <c r="E80" s="30" t="s">
        <v>4</v>
      </c>
      <c r="F80" s="30" t="s">
        <v>7</v>
      </c>
    </row>
    <row r="81" spans="1:7" ht="22.5">
      <c r="A81" s="31"/>
      <c r="B81" s="31" t="s">
        <v>3</v>
      </c>
      <c r="C81" s="31" t="s">
        <v>5</v>
      </c>
      <c r="D81" s="31" t="s">
        <v>15</v>
      </c>
      <c r="E81" s="31" t="s">
        <v>6</v>
      </c>
      <c r="F81" s="31"/>
      <c r="G81" s="108"/>
    </row>
    <row r="82" spans="1:6" ht="22.5">
      <c r="A82" s="69" t="s">
        <v>63</v>
      </c>
      <c r="B82" s="62"/>
      <c r="C82" s="61"/>
      <c r="D82" s="62"/>
      <c r="E82" s="62"/>
      <c r="F82" s="62"/>
    </row>
    <row r="83" spans="1:6" ht="22.5">
      <c r="A83" s="62" t="s">
        <v>68</v>
      </c>
      <c r="B83" s="61">
        <v>5</v>
      </c>
      <c r="C83" s="105">
        <v>11.12</v>
      </c>
      <c r="D83" s="96">
        <v>277500</v>
      </c>
      <c r="E83" s="61">
        <v>1.61</v>
      </c>
      <c r="F83" s="61" t="s">
        <v>9</v>
      </c>
    </row>
    <row r="84" spans="1:6" ht="22.5">
      <c r="A84" s="62" t="s">
        <v>67</v>
      </c>
      <c r="B84" s="62"/>
      <c r="C84" s="61"/>
      <c r="D84" s="62"/>
      <c r="E84" s="62"/>
      <c r="F84" s="62"/>
    </row>
    <row r="85" spans="1:6" ht="22.5">
      <c r="A85" s="62"/>
      <c r="B85" s="61"/>
      <c r="C85" s="61"/>
      <c r="D85" s="70"/>
      <c r="E85" s="61"/>
      <c r="F85" s="61"/>
    </row>
    <row r="86" spans="1:8" ht="22.5">
      <c r="A86" s="62" t="s">
        <v>64</v>
      </c>
      <c r="B86" s="61">
        <v>10</v>
      </c>
      <c r="C86" s="105">
        <v>22.23</v>
      </c>
      <c r="D86" s="96">
        <v>837000</v>
      </c>
      <c r="E86" s="61">
        <v>4.84</v>
      </c>
      <c r="F86" s="61" t="s">
        <v>9</v>
      </c>
      <c r="H86" s="107"/>
    </row>
    <row r="87" spans="1:6" ht="22.5">
      <c r="A87" s="62" t="s">
        <v>71</v>
      </c>
      <c r="B87" s="62"/>
      <c r="C87" s="61"/>
      <c r="D87" s="70"/>
      <c r="E87" s="61"/>
      <c r="F87" s="61"/>
    </row>
    <row r="88" spans="1:6" ht="22.5">
      <c r="A88" s="62"/>
      <c r="B88" s="61"/>
      <c r="C88" s="61"/>
      <c r="D88" s="70"/>
      <c r="E88" s="61"/>
      <c r="F88" s="61"/>
    </row>
    <row r="89" spans="1:6" ht="22.5">
      <c r="A89" s="62" t="s">
        <v>87</v>
      </c>
      <c r="B89" s="61">
        <v>8</v>
      </c>
      <c r="C89" s="105">
        <v>17.78</v>
      </c>
      <c r="D89" s="96">
        <v>136000</v>
      </c>
      <c r="E89" s="61">
        <v>0.79</v>
      </c>
      <c r="F89" s="61" t="s">
        <v>9</v>
      </c>
    </row>
    <row r="90" spans="1:6" ht="22.5">
      <c r="A90" s="62"/>
      <c r="B90" s="61"/>
      <c r="C90" s="61"/>
      <c r="D90" s="70"/>
      <c r="E90" s="61"/>
      <c r="F90" s="61"/>
    </row>
    <row r="91" spans="1:6" ht="22.5">
      <c r="A91" s="78"/>
      <c r="B91" s="74"/>
      <c r="C91" s="74"/>
      <c r="D91" s="79"/>
      <c r="E91" s="74"/>
      <c r="F91" s="74"/>
    </row>
    <row r="92" spans="1:6" ht="22.5">
      <c r="A92" s="78"/>
      <c r="B92" s="74"/>
      <c r="C92" s="74"/>
      <c r="D92" s="79"/>
      <c r="E92" s="74"/>
      <c r="F92" s="74"/>
    </row>
    <row r="93" spans="1:6" ht="23.25" thickBot="1">
      <c r="A93" s="93" t="s">
        <v>8</v>
      </c>
      <c r="B93" s="80">
        <v>23</v>
      </c>
      <c r="C93" s="106">
        <v>43.4</v>
      </c>
      <c r="D93" s="81">
        <f>SUM(D83:D92)</f>
        <v>1250500</v>
      </c>
      <c r="E93" s="80">
        <v>7.23</v>
      </c>
      <c r="F93" s="80"/>
    </row>
    <row r="94" spans="1:6" ht="23.25" thickTop="1">
      <c r="A94" s="13"/>
      <c r="B94" s="14"/>
      <c r="C94" s="14"/>
      <c r="D94" s="15"/>
      <c r="E94" s="14"/>
      <c r="F94" s="16"/>
    </row>
    <row r="95" spans="1:6" ht="22.5">
      <c r="A95" s="13"/>
      <c r="B95" s="14"/>
      <c r="C95" s="14"/>
      <c r="D95" s="15"/>
      <c r="E95" s="14"/>
      <c r="F95" s="16"/>
    </row>
    <row r="96" spans="1:6" ht="22.5">
      <c r="A96" s="13"/>
      <c r="B96" s="14"/>
      <c r="C96" s="13"/>
      <c r="D96" s="15"/>
      <c r="E96" s="13"/>
      <c r="F96" s="7"/>
    </row>
    <row r="97" spans="1:6" ht="22.5">
      <c r="A97" s="43"/>
      <c r="B97" s="3"/>
      <c r="C97" s="3"/>
      <c r="D97" s="4"/>
      <c r="E97" s="3"/>
      <c r="F97" s="13"/>
    </row>
    <row r="98" spans="1:6" ht="22.5">
      <c r="A98" s="30" t="s">
        <v>75</v>
      </c>
      <c r="B98" s="30" t="s">
        <v>2</v>
      </c>
      <c r="C98" s="30" t="s">
        <v>4</v>
      </c>
      <c r="D98" s="30" t="s">
        <v>47</v>
      </c>
      <c r="E98" s="30" t="s">
        <v>4</v>
      </c>
      <c r="F98" s="30" t="s">
        <v>7</v>
      </c>
    </row>
    <row r="99" spans="1:6" ht="22.5">
      <c r="A99" s="31"/>
      <c r="B99" s="31" t="s">
        <v>3</v>
      </c>
      <c r="C99" s="31" t="s">
        <v>5</v>
      </c>
      <c r="D99" s="31" t="s">
        <v>15</v>
      </c>
      <c r="E99" s="31" t="s">
        <v>6</v>
      </c>
      <c r="F99" s="31"/>
    </row>
    <row r="100" spans="1:6" ht="22.5">
      <c r="A100" s="69" t="s">
        <v>88</v>
      </c>
      <c r="B100" s="62"/>
      <c r="C100" s="62"/>
      <c r="D100" s="62"/>
      <c r="E100" s="62"/>
      <c r="F100" s="62"/>
    </row>
    <row r="101" spans="1:6" ht="22.5">
      <c r="A101" s="69" t="s">
        <v>89</v>
      </c>
      <c r="B101" s="62"/>
      <c r="C101" s="62"/>
      <c r="D101" s="62"/>
      <c r="E101" s="62"/>
      <c r="F101" s="62"/>
    </row>
    <row r="102" spans="1:6" ht="22.5">
      <c r="A102" s="62" t="s">
        <v>90</v>
      </c>
      <c r="B102" s="62"/>
      <c r="C102" s="62"/>
      <c r="D102" s="62"/>
      <c r="E102" s="62"/>
      <c r="F102" s="62"/>
    </row>
    <row r="103" spans="1:6" ht="22.5">
      <c r="A103" s="62" t="s">
        <v>91</v>
      </c>
      <c r="B103" s="62"/>
      <c r="C103" s="62"/>
      <c r="D103" s="62"/>
      <c r="E103" s="62"/>
      <c r="F103" s="62"/>
    </row>
    <row r="104" spans="1:6" ht="22.5">
      <c r="A104" s="62" t="s">
        <v>72</v>
      </c>
      <c r="B104" s="61">
        <v>2</v>
      </c>
      <c r="C104" s="61">
        <v>18.19</v>
      </c>
      <c r="D104" s="70">
        <v>2248000</v>
      </c>
      <c r="E104" s="61">
        <v>1.3</v>
      </c>
      <c r="F104" s="61" t="s">
        <v>37</v>
      </c>
    </row>
    <row r="105" spans="1:6" ht="22.5">
      <c r="A105" s="62" t="s">
        <v>73</v>
      </c>
      <c r="B105" s="61">
        <v>2</v>
      </c>
      <c r="C105" s="61">
        <v>18.19</v>
      </c>
      <c r="D105" s="70">
        <v>500000</v>
      </c>
      <c r="E105" s="61">
        <v>2.89</v>
      </c>
      <c r="F105" s="61" t="s">
        <v>37</v>
      </c>
    </row>
    <row r="106" spans="1:6" ht="22.5">
      <c r="A106" s="62" t="s">
        <v>74</v>
      </c>
      <c r="B106" s="61">
        <v>1</v>
      </c>
      <c r="C106" s="61">
        <v>9.09</v>
      </c>
      <c r="D106" s="79">
        <v>15000</v>
      </c>
      <c r="E106" s="61">
        <v>0.09</v>
      </c>
      <c r="F106" s="61" t="s">
        <v>9</v>
      </c>
    </row>
    <row r="107" spans="1:6" ht="22.5">
      <c r="A107" s="62" t="s">
        <v>92</v>
      </c>
      <c r="B107" s="61">
        <v>1</v>
      </c>
      <c r="C107" s="61">
        <v>9.09</v>
      </c>
      <c r="D107" s="70">
        <v>150000</v>
      </c>
      <c r="E107" s="61">
        <v>0.87</v>
      </c>
      <c r="F107" s="61" t="s">
        <v>9</v>
      </c>
    </row>
    <row r="108" spans="1:6" ht="22.5">
      <c r="A108" s="78" t="s">
        <v>65</v>
      </c>
      <c r="B108" s="74"/>
      <c r="C108" s="74"/>
      <c r="D108" s="79"/>
      <c r="E108" s="74"/>
      <c r="F108" s="74"/>
    </row>
    <row r="109" spans="1:6" ht="22.5">
      <c r="A109" s="78" t="s">
        <v>66</v>
      </c>
      <c r="B109" s="74"/>
      <c r="C109" s="74"/>
      <c r="D109" s="79"/>
      <c r="E109" s="74"/>
      <c r="F109" s="74"/>
    </row>
    <row r="110" spans="1:6" ht="22.5">
      <c r="A110" s="78" t="s">
        <v>98</v>
      </c>
      <c r="B110" s="74">
        <v>4</v>
      </c>
      <c r="C110" s="74">
        <v>36.37</v>
      </c>
      <c r="D110" s="79">
        <v>80000</v>
      </c>
      <c r="E110" s="74">
        <v>0.47</v>
      </c>
      <c r="F110" s="83" t="s">
        <v>9</v>
      </c>
    </row>
    <row r="111" spans="1:6" ht="22.5">
      <c r="A111" s="82"/>
      <c r="B111" s="83"/>
      <c r="C111" s="83"/>
      <c r="D111" s="84"/>
      <c r="E111" s="83"/>
      <c r="F111" s="83"/>
    </row>
    <row r="112" spans="1:6" ht="22.5">
      <c r="A112" s="36"/>
      <c r="B112" s="35"/>
      <c r="C112" s="35"/>
      <c r="D112" s="37"/>
      <c r="E112" s="35"/>
      <c r="F112" s="83"/>
    </row>
    <row r="113" spans="1:6" ht="22.5">
      <c r="A113" s="62"/>
      <c r="B113" s="61"/>
      <c r="C113" s="61"/>
      <c r="D113" s="70"/>
      <c r="E113" s="61"/>
      <c r="F113" s="83"/>
    </row>
    <row r="114" spans="1:6" ht="23.25" thickBot="1">
      <c r="A114" s="93" t="s">
        <v>8</v>
      </c>
      <c r="B114" s="76">
        <f>SUM(B104:B110)</f>
        <v>10</v>
      </c>
      <c r="C114" s="76">
        <v>90.91</v>
      </c>
      <c r="D114" s="95">
        <f>SUM(D107:D113)</f>
        <v>230000</v>
      </c>
      <c r="E114" s="94">
        <v>1.33</v>
      </c>
      <c r="F114" s="78"/>
    </row>
    <row r="115" spans="1:6" ht="23.25" thickTop="1">
      <c r="A115" s="102" t="s">
        <v>76</v>
      </c>
      <c r="B115" s="103">
        <v>88</v>
      </c>
      <c r="C115" s="103">
        <v>246.37</v>
      </c>
      <c r="D115" s="104">
        <v>8232600</v>
      </c>
      <c r="E115" s="103">
        <v>47.6</v>
      </c>
      <c r="F115" s="71"/>
    </row>
    <row r="117" ht="22.5">
      <c r="F117" s="17"/>
    </row>
    <row r="124" spans="1:6" ht="22.5">
      <c r="A124" s="18"/>
      <c r="B124" s="18"/>
      <c r="C124" s="18"/>
      <c r="D124" s="18"/>
      <c r="E124" s="18"/>
      <c r="F124" s="18"/>
    </row>
    <row r="125" spans="1:6" ht="22.5">
      <c r="A125" s="18"/>
      <c r="B125" s="18"/>
      <c r="C125" s="18"/>
      <c r="D125" s="18"/>
      <c r="E125" s="18"/>
      <c r="F125" s="18"/>
    </row>
    <row r="126" spans="1:6" ht="22.5">
      <c r="A126" s="270"/>
      <c r="B126" s="270"/>
      <c r="C126" s="270"/>
      <c r="D126" s="270"/>
      <c r="E126" s="270"/>
      <c r="F126" s="270"/>
    </row>
    <row r="127" spans="1:6" ht="22.5">
      <c r="A127" s="270"/>
      <c r="B127" s="270"/>
      <c r="C127" s="270"/>
      <c r="D127" s="270"/>
      <c r="E127" s="270"/>
      <c r="F127" s="270"/>
    </row>
    <row r="128" spans="1:6" ht="22.5">
      <c r="A128" s="270"/>
      <c r="B128" s="270"/>
      <c r="C128" s="270"/>
      <c r="D128" s="270"/>
      <c r="E128" s="270"/>
      <c r="F128" s="270"/>
    </row>
    <row r="129" spans="1:6" ht="22.5">
      <c r="A129" s="14"/>
      <c r="B129" s="14"/>
      <c r="C129" s="14"/>
      <c r="D129" s="14"/>
      <c r="E129" s="14"/>
      <c r="F129" s="14"/>
    </row>
    <row r="130" spans="1:6" ht="22.5">
      <c r="A130" s="14"/>
      <c r="B130" s="14"/>
      <c r="C130" s="14"/>
      <c r="D130" s="14"/>
      <c r="E130" s="14"/>
      <c r="F130" s="14"/>
    </row>
    <row r="131" spans="1:6" ht="22.5">
      <c r="A131" s="19"/>
      <c r="B131" s="14"/>
      <c r="C131" s="14"/>
      <c r="D131" s="14"/>
      <c r="E131" s="14"/>
      <c r="F131" s="14"/>
    </row>
    <row r="132" spans="1:6" ht="22.5">
      <c r="A132" s="20"/>
      <c r="B132" s="14"/>
      <c r="C132" s="14"/>
      <c r="D132" s="14"/>
      <c r="E132" s="14"/>
      <c r="F132" s="14"/>
    </row>
    <row r="133" spans="1:6" ht="22.5">
      <c r="A133" s="20"/>
      <c r="B133" s="14"/>
      <c r="C133" s="14"/>
      <c r="D133" s="21"/>
      <c r="E133" s="14"/>
      <c r="F133" s="16"/>
    </row>
    <row r="134" spans="1:6" ht="22.5">
      <c r="A134" s="20"/>
      <c r="B134" s="14"/>
      <c r="C134" s="14"/>
      <c r="D134" s="21"/>
      <c r="E134" s="14"/>
      <c r="F134" s="16"/>
    </row>
    <row r="135" spans="1:6" ht="22.5">
      <c r="A135" s="20"/>
      <c r="B135" s="14"/>
      <c r="C135" s="14"/>
      <c r="D135" s="21"/>
      <c r="E135" s="14"/>
      <c r="F135" s="16"/>
    </row>
    <row r="136" spans="1:6" ht="22.5">
      <c r="A136" s="20"/>
      <c r="B136" s="14"/>
      <c r="C136" s="14"/>
      <c r="D136" s="21"/>
      <c r="E136" s="14"/>
      <c r="F136" s="16"/>
    </row>
    <row r="137" spans="1:6" ht="22.5">
      <c r="A137" s="20"/>
      <c r="B137" s="3"/>
      <c r="C137" s="3"/>
      <c r="D137" s="22"/>
      <c r="E137" s="3"/>
      <c r="F137" s="16"/>
    </row>
    <row r="138" spans="1:6" ht="22.5">
      <c r="A138" s="20"/>
      <c r="B138" s="14"/>
      <c r="C138" s="14"/>
      <c r="D138" s="21"/>
      <c r="E138" s="14"/>
      <c r="F138" s="16"/>
    </row>
    <row r="139" spans="1:6" ht="22.5">
      <c r="A139" s="20"/>
      <c r="B139" s="3"/>
      <c r="C139" s="3"/>
      <c r="D139" s="21"/>
      <c r="E139" s="14"/>
      <c r="F139" s="16"/>
    </row>
    <row r="140" spans="1:6" ht="22.5">
      <c r="A140" s="19"/>
      <c r="B140" s="14"/>
      <c r="C140" s="14"/>
      <c r="D140" s="21"/>
      <c r="E140" s="14"/>
      <c r="F140" s="16"/>
    </row>
    <row r="141" spans="1:6" ht="22.5">
      <c r="A141" s="20"/>
      <c r="B141" s="14"/>
      <c r="C141" s="13"/>
      <c r="D141" s="15"/>
      <c r="E141" s="13"/>
      <c r="F141" s="5"/>
    </row>
    <row r="142" spans="1:6" ht="22.5">
      <c r="A142" s="6"/>
      <c r="B142" s="3"/>
      <c r="C142" s="3"/>
      <c r="D142" s="4"/>
      <c r="E142" s="3"/>
      <c r="F142" s="5"/>
    </row>
    <row r="143" spans="1:6" ht="22.5">
      <c r="A143" s="23"/>
      <c r="B143" s="13"/>
      <c r="C143" s="13"/>
      <c r="D143" s="13"/>
      <c r="E143" s="13"/>
      <c r="F143" s="5"/>
    </row>
    <row r="144" spans="1:6" ht="22.5">
      <c r="A144" s="13"/>
      <c r="B144" s="13"/>
      <c r="C144" s="13"/>
      <c r="D144" s="13"/>
      <c r="E144" s="13"/>
      <c r="F144" s="5"/>
    </row>
    <row r="145" spans="1:6" ht="22.5">
      <c r="A145" s="13"/>
      <c r="B145" s="14"/>
      <c r="C145" s="14"/>
      <c r="D145" s="15"/>
      <c r="E145" s="14"/>
      <c r="F145" s="16"/>
    </row>
    <row r="146" spans="1:6" ht="22.5">
      <c r="A146" s="13"/>
      <c r="B146" s="14"/>
      <c r="C146" s="14"/>
      <c r="D146" s="15"/>
      <c r="E146" s="14"/>
      <c r="F146" s="16"/>
    </row>
    <row r="147" spans="1:6" ht="22.5">
      <c r="A147" s="13"/>
      <c r="B147" s="3"/>
      <c r="C147" s="3"/>
      <c r="D147" s="24"/>
      <c r="E147" s="3"/>
      <c r="F147" s="16"/>
    </row>
    <row r="148" spans="1:6" ht="22.5">
      <c r="A148" s="6"/>
      <c r="B148" s="3"/>
      <c r="C148" s="3"/>
      <c r="D148" s="4"/>
      <c r="E148" s="3"/>
      <c r="F148" s="5"/>
    </row>
    <row r="149" spans="1:6" ht="22.5">
      <c r="A149" s="23"/>
      <c r="B149" s="13"/>
      <c r="C149" s="13"/>
      <c r="D149" s="13"/>
      <c r="E149" s="13"/>
      <c r="F149" s="5"/>
    </row>
    <row r="150" spans="1:6" ht="22.5">
      <c r="A150" s="13"/>
      <c r="B150" s="14"/>
      <c r="C150" s="13"/>
      <c r="D150" s="18"/>
      <c r="E150" s="13"/>
      <c r="F150" s="5"/>
    </row>
    <row r="151" spans="1:6" ht="22.5">
      <c r="A151" s="13"/>
      <c r="B151" s="14"/>
      <c r="C151" s="14"/>
      <c r="D151" s="15"/>
      <c r="E151" s="14"/>
      <c r="F151" s="16"/>
    </row>
    <row r="152" spans="1:6" ht="22.5">
      <c r="A152" s="13"/>
      <c r="B152" s="14"/>
      <c r="C152" s="14"/>
      <c r="D152" s="15"/>
      <c r="E152" s="14"/>
      <c r="F152" s="16"/>
    </row>
    <row r="153" spans="1:6" ht="22.5">
      <c r="A153" s="13"/>
      <c r="B153" s="14"/>
      <c r="C153" s="14"/>
      <c r="D153" s="15"/>
      <c r="E153" s="14"/>
      <c r="F153" s="16"/>
    </row>
    <row r="154" spans="1:6" ht="22.5">
      <c r="A154" s="13"/>
      <c r="B154" s="14"/>
      <c r="C154" s="14"/>
      <c r="D154" s="15"/>
      <c r="E154" s="14"/>
      <c r="F154" s="16"/>
    </row>
    <row r="155" spans="1:6" ht="22.5">
      <c r="A155" s="13"/>
      <c r="B155" s="18"/>
      <c r="C155" s="14"/>
      <c r="D155" s="18"/>
      <c r="E155" s="14"/>
      <c r="F155" s="16"/>
    </row>
    <row r="156" spans="1:6" ht="22.5">
      <c r="A156" s="13"/>
      <c r="B156" s="14"/>
      <c r="C156" s="14"/>
      <c r="D156" s="18"/>
      <c r="E156" s="14"/>
      <c r="F156" s="16"/>
    </row>
    <row r="157" spans="1:6" ht="22.5">
      <c r="A157" s="13"/>
      <c r="B157" s="14"/>
      <c r="C157" s="14"/>
      <c r="D157" s="15"/>
      <c r="E157" s="14"/>
      <c r="F157" s="16"/>
    </row>
    <row r="158" spans="1:6" ht="22.5">
      <c r="A158" s="13"/>
      <c r="B158" s="14"/>
      <c r="C158" s="14"/>
      <c r="D158" s="15"/>
      <c r="E158" s="14"/>
      <c r="F158" s="16"/>
    </row>
    <row r="159" spans="1:6" ht="22.5">
      <c r="A159" s="13"/>
      <c r="B159" s="14"/>
      <c r="C159" s="14"/>
      <c r="D159" s="15"/>
      <c r="E159" s="14"/>
      <c r="F159" s="16"/>
    </row>
    <row r="160" spans="1:6" ht="22.5">
      <c r="A160" s="13"/>
      <c r="B160" s="14"/>
      <c r="C160" s="14"/>
      <c r="D160" s="15"/>
      <c r="E160" s="14"/>
      <c r="F160" s="16"/>
    </row>
    <row r="161" spans="1:6" ht="22.5">
      <c r="A161" s="13"/>
      <c r="B161" s="14"/>
      <c r="C161" s="14"/>
      <c r="D161" s="15"/>
      <c r="E161" s="14"/>
      <c r="F161" s="16"/>
    </row>
    <row r="162" spans="1:6" ht="22.5">
      <c r="A162" s="13"/>
      <c r="B162" s="13"/>
      <c r="C162" s="13"/>
      <c r="D162" s="13"/>
      <c r="E162" s="13"/>
      <c r="F162" s="5"/>
    </row>
    <row r="163" spans="1:6" ht="22.5">
      <c r="A163" s="13"/>
      <c r="B163" s="14"/>
      <c r="C163" s="14"/>
      <c r="D163" s="15"/>
      <c r="E163" s="14"/>
      <c r="F163" s="16"/>
    </row>
    <row r="164" spans="1:6" ht="22.5">
      <c r="A164" s="13"/>
      <c r="B164" s="14"/>
      <c r="C164" s="14"/>
      <c r="D164" s="15"/>
      <c r="E164" s="14"/>
      <c r="F164" s="16"/>
    </row>
    <row r="165" spans="1:6" ht="22.5">
      <c r="A165" s="13"/>
      <c r="B165" s="14"/>
      <c r="C165" s="14"/>
      <c r="D165" s="15"/>
      <c r="E165" s="14"/>
      <c r="F165" s="16"/>
    </row>
    <row r="166" spans="1:6" ht="22.5">
      <c r="A166" s="13"/>
      <c r="B166" s="14"/>
      <c r="C166" s="14"/>
      <c r="D166" s="15"/>
      <c r="E166" s="14"/>
      <c r="F166" s="16"/>
    </row>
    <row r="167" spans="1:6" ht="22.5">
      <c r="A167" s="13"/>
      <c r="B167" s="14"/>
      <c r="C167" s="14"/>
      <c r="D167" s="15"/>
      <c r="E167" s="14"/>
      <c r="F167" s="16"/>
    </row>
    <row r="168" spans="1:6" ht="22.5">
      <c r="A168" s="13"/>
      <c r="B168" s="14"/>
      <c r="C168" s="14"/>
      <c r="D168" s="15"/>
      <c r="E168" s="14"/>
      <c r="F168" s="16"/>
    </row>
    <row r="169" spans="1:6" ht="22.5">
      <c r="A169" s="13"/>
      <c r="B169" s="14"/>
      <c r="C169" s="14"/>
      <c r="D169" s="15"/>
      <c r="E169" s="14"/>
      <c r="F169" s="16"/>
    </row>
    <row r="170" spans="1:6" ht="22.5">
      <c r="A170" s="13"/>
      <c r="B170" s="14"/>
      <c r="C170" s="14"/>
      <c r="D170" s="15"/>
      <c r="E170" s="14"/>
      <c r="F170" s="16"/>
    </row>
    <row r="171" spans="1:6" ht="22.5">
      <c r="A171" s="13"/>
      <c r="B171" s="3"/>
      <c r="C171" s="3"/>
      <c r="D171" s="24"/>
      <c r="E171" s="3"/>
      <c r="F171" s="16"/>
    </row>
    <row r="172" spans="1:6" ht="22.5">
      <c r="A172" s="6"/>
      <c r="B172" s="3"/>
      <c r="C172" s="3"/>
      <c r="D172" s="4"/>
      <c r="E172" s="3"/>
      <c r="F172" s="5"/>
    </row>
    <row r="173" spans="1:6" ht="22.5">
      <c r="A173" s="23"/>
      <c r="B173" s="13"/>
      <c r="C173" s="13"/>
      <c r="D173" s="13"/>
      <c r="E173" s="13"/>
      <c r="F173" s="5"/>
    </row>
    <row r="174" spans="1:6" ht="22.5">
      <c r="A174" s="13"/>
      <c r="B174" s="13"/>
      <c r="C174" s="13"/>
      <c r="D174" s="13"/>
      <c r="E174" s="13"/>
      <c r="F174" s="5"/>
    </row>
    <row r="175" spans="1:6" ht="22.5">
      <c r="A175" s="13"/>
      <c r="B175" s="13"/>
      <c r="C175" s="13"/>
      <c r="D175" s="13"/>
      <c r="E175" s="13"/>
      <c r="F175" s="5"/>
    </row>
    <row r="176" spans="1:6" ht="22.5">
      <c r="A176" s="13"/>
      <c r="B176" s="14"/>
      <c r="C176" s="13"/>
      <c r="D176" s="15"/>
      <c r="E176" s="14"/>
      <c r="F176" s="16"/>
    </row>
    <row r="177" spans="1:6" ht="22.5">
      <c r="A177" s="13"/>
      <c r="B177" s="3"/>
      <c r="C177" s="3"/>
      <c r="D177" s="24"/>
      <c r="E177" s="3"/>
      <c r="F177" s="16"/>
    </row>
    <row r="178" spans="1:6" ht="22.5">
      <c r="A178" s="6"/>
      <c r="B178" s="3"/>
      <c r="C178" s="3"/>
      <c r="D178" s="4"/>
      <c r="E178" s="3"/>
      <c r="F178" s="5"/>
    </row>
    <row r="179" spans="1:6" ht="22.5">
      <c r="A179" s="23"/>
      <c r="B179" s="13"/>
      <c r="C179" s="13"/>
      <c r="D179" s="13"/>
      <c r="E179" s="13"/>
      <c r="F179" s="5"/>
    </row>
    <row r="180" spans="1:6" ht="22.5">
      <c r="A180" s="13"/>
      <c r="B180" s="13"/>
      <c r="C180" s="13"/>
      <c r="D180" s="13"/>
      <c r="E180" s="13"/>
      <c r="F180" s="5"/>
    </row>
    <row r="181" spans="1:6" ht="22.5">
      <c r="A181" s="13"/>
      <c r="B181" s="13"/>
      <c r="C181" s="13"/>
      <c r="D181" s="13"/>
      <c r="E181" s="13"/>
      <c r="F181" s="5"/>
    </row>
    <row r="182" spans="1:6" ht="22.5">
      <c r="A182" s="13"/>
      <c r="B182" s="14"/>
      <c r="C182" s="14"/>
      <c r="D182" s="15"/>
      <c r="E182" s="14"/>
      <c r="F182" s="16"/>
    </row>
    <row r="183" spans="1:6" ht="22.5">
      <c r="A183" s="13"/>
      <c r="B183" s="14"/>
      <c r="C183" s="14"/>
      <c r="D183" s="15"/>
      <c r="E183" s="14"/>
      <c r="F183" s="16"/>
    </row>
    <row r="184" spans="1:6" ht="22.5">
      <c r="A184" s="13"/>
      <c r="B184" s="13"/>
      <c r="C184" s="14"/>
      <c r="D184" s="15"/>
      <c r="E184" s="14"/>
      <c r="F184" s="16"/>
    </row>
    <row r="185" spans="1:6" ht="22.5">
      <c r="A185" s="13"/>
      <c r="B185" s="13"/>
      <c r="C185" s="14"/>
      <c r="D185" s="15"/>
      <c r="E185" s="14"/>
      <c r="F185" s="16"/>
    </row>
    <row r="186" spans="1:6" ht="22.5">
      <c r="A186" s="13"/>
      <c r="B186" s="14"/>
      <c r="C186" s="14"/>
      <c r="D186" s="15"/>
      <c r="E186" s="14"/>
      <c r="F186" s="16"/>
    </row>
    <row r="187" spans="1:6" ht="22.5">
      <c r="A187" s="13"/>
      <c r="B187" s="14"/>
      <c r="C187" s="14"/>
      <c r="D187" s="15"/>
      <c r="E187" s="14"/>
      <c r="F187" s="16"/>
    </row>
    <row r="188" spans="1:6" ht="22.5">
      <c r="A188" s="13"/>
      <c r="B188" s="14"/>
      <c r="C188" s="14"/>
      <c r="D188" s="15"/>
      <c r="E188" s="14"/>
      <c r="F188" s="16"/>
    </row>
    <row r="189" spans="1:6" ht="22.5">
      <c r="A189" s="13"/>
      <c r="B189" s="14"/>
      <c r="C189" s="14"/>
      <c r="D189" s="15"/>
      <c r="E189" s="14"/>
      <c r="F189" s="16"/>
    </row>
    <row r="190" spans="1:6" ht="22.5">
      <c r="A190" s="13"/>
      <c r="B190" s="14"/>
      <c r="C190" s="14"/>
      <c r="D190" s="15"/>
      <c r="E190" s="14"/>
      <c r="F190" s="16"/>
    </row>
    <row r="191" spans="1:6" ht="22.5">
      <c r="A191" s="13"/>
      <c r="B191" s="14"/>
      <c r="C191" s="14"/>
      <c r="D191" s="15"/>
      <c r="E191" s="14"/>
      <c r="F191" s="16"/>
    </row>
    <row r="192" spans="1:6" ht="22.5">
      <c r="A192" s="13"/>
      <c r="B192" s="14"/>
      <c r="C192" s="13"/>
      <c r="D192" s="15"/>
      <c r="E192" s="13"/>
      <c r="F192" s="5"/>
    </row>
    <row r="193" spans="1:6" ht="22.5">
      <c r="A193" s="13"/>
      <c r="B193" s="14"/>
      <c r="C193" s="13"/>
      <c r="D193" s="13"/>
      <c r="E193" s="13"/>
      <c r="F193" s="5"/>
    </row>
    <row r="194" spans="1:6" ht="22.5">
      <c r="A194" s="13"/>
      <c r="B194" s="14"/>
      <c r="C194" s="14"/>
      <c r="D194" s="15"/>
      <c r="E194" s="14"/>
      <c r="F194" s="16"/>
    </row>
    <row r="195" spans="1:6" ht="22.5">
      <c r="A195" s="13"/>
      <c r="B195" s="14"/>
      <c r="C195" s="14"/>
      <c r="D195" s="15"/>
      <c r="E195" s="14"/>
      <c r="F195" s="16"/>
    </row>
    <row r="196" spans="1:6" ht="22.5">
      <c r="A196" s="13"/>
      <c r="B196" s="14"/>
      <c r="C196" s="14"/>
      <c r="D196" s="15"/>
      <c r="E196" s="14"/>
      <c r="F196" s="16"/>
    </row>
    <row r="197" spans="1:6" ht="22.5">
      <c r="A197" s="13"/>
      <c r="B197" s="3"/>
      <c r="C197" s="3"/>
      <c r="D197" s="24"/>
      <c r="E197" s="3"/>
      <c r="F197" s="14"/>
    </row>
    <row r="198" spans="1:6" ht="22.5">
      <c r="A198" s="6"/>
      <c r="B198" s="3"/>
      <c r="C198" s="3"/>
      <c r="D198" s="4"/>
      <c r="E198" s="3"/>
      <c r="F198" s="13"/>
    </row>
    <row r="199" spans="1:6" ht="22.5">
      <c r="A199" s="23"/>
      <c r="B199" s="13"/>
      <c r="C199" s="13"/>
      <c r="D199" s="13"/>
      <c r="E199" s="13"/>
      <c r="F199" s="13"/>
    </row>
    <row r="200" spans="1:6" ht="22.5">
      <c r="A200" s="23"/>
      <c r="B200" s="13"/>
      <c r="C200" s="13"/>
      <c r="D200" s="13"/>
      <c r="E200" s="13"/>
      <c r="F200" s="13"/>
    </row>
    <row r="201" spans="1:6" ht="22.5">
      <c r="A201" s="13"/>
      <c r="B201" s="13"/>
      <c r="C201" s="13"/>
      <c r="D201" s="13"/>
      <c r="E201" s="13"/>
      <c r="F201" s="13"/>
    </row>
    <row r="202" spans="1:6" ht="22.5">
      <c r="A202" s="13"/>
      <c r="B202" s="13"/>
      <c r="C202" s="13"/>
      <c r="D202" s="13"/>
      <c r="E202" s="13"/>
      <c r="F202" s="13"/>
    </row>
    <row r="203" spans="1:6" ht="22.5">
      <c r="A203" s="13"/>
      <c r="B203" s="14"/>
      <c r="C203" s="14"/>
      <c r="D203" s="15"/>
      <c r="E203" s="14"/>
      <c r="F203" s="16"/>
    </row>
    <row r="204" spans="1:6" ht="22.5">
      <c r="A204" s="13"/>
      <c r="B204" s="14"/>
      <c r="C204" s="14"/>
      <c r="D204" s="15"/>
      <c r="E204" s="14"/>
      <c r="F204" s="16"/>
    </row>
    <row r="205" spans="1:6" ht="22.5">
      <c r="A205" s="13"/>
      <c r="B205" s="14"/>
      <c r="C205" s="14"/>
      <c r="D205" s="15"/>
      <c r="E205" s="14"/>
      <c r="F205" s="16"/>
    </row>
    <row r="206" spans="1:6" ht="22.5">
      <c r="A206" s="13"/>
      <c r="B206" s="14"/>
      <c r="C206" s="14"/>
      <c r="D206" s="15"/>
      <c r="E206" s="14"/>
      <c r="F206" s="16"/>
    </row>
    <row r="207" spans="1:6" ht="22.5">
      <c r="A207" s="13"/>
      <c r="B207" s="14"/>
      <c r="C207" s="14"/>
      <c r="D207" s="15"/>
      <c r="E207" s="14"/>
      <c r="F207" s="14"/>
    </row>
    <row r="208" spans="1:6" ht="22.5">
      <c r="A208" s="13"/>
      <c r="B208" s="14"/>
      <c r="C208" s="14"/>
      <c r="D208" s="15"/>
      <c r="E208" s="14"/>
      <c r="F208" s="14"/>
    </row>
    <row r="209" spans="1:6" ht="22.5">
      <c r="A209" s="13"/>
      <c r="B209" s="14"/>
      <c r="C209" s="14"/>
      <c r="D209" s="15"/>
      <c r="E209" s="14"/>
      <c r="F209" s="16"/>
    </row>
    <row r="210" spans="1:6" ht="22.5">
      <c r="A210" s="6"/>
      <c r="B210" s="3"/>
      <c r="C210" s="3"/>
      <c r="D210" s="4"/>
      <c r="E210" s="25"/>
      <c r="F210" s="13"/>
    </row>
    <row r="211" spans="1:6" ht="22.5">
      <c r="A211" s="6"/>
      <c r="B211" s="3"/>
      <c r="C211" s="3"/>
      <c r="D211" s="4"/>
      <c r="E211" s="3"/>
      <c r="F211" s="18"/>
    </row>
    <row r="212" spans="1:6" ht="22.5">
      <c r="A212" s="18"/>
      <c r="B212" s="18"/>
      <c r="C212" s="18"/>
      <c r="D212" s="18"/>
      <c r="E212" s="18"/>
      <c r="F212" s="18"/>
    </row>
    <row r="213" spans="1:6" ht="22.5">
      <c r="A213" s="18"/>
      <c r="B213" s="18"/>
      <c r="C213" s="18"/>
      <c r="D213" s="18"/>
      <c r="E213" s="18"/>
      <c r="F213" s="18"/>
    </row>
  </sheetData>
  <sheetProtection/>
  <mergeCells count="6">
    <mergeCell ref="A1:F1"/>
    <mergeCell ref="A2:F2"/>
    <mergeCell ref="A3:F3"/>
    <mergeCell ref="A126:F126"/>
    <mergeCell ref="A127:F127"/>
    <mergeCell ref="A128:F128"/>
  </mergeCells>
  <printOptions horizontalCentered="1"/>
  <pageMargins left="0.5118110236220472" right="0.2755905511811024" top="0.984251968503937" bottom="0.31496062992125984" header="0.5118110236220472" footer="0.5118110236220472"/>
  <pageSetup horizontalDpi="600" verticalDpi="600" orientation="landscape" paperSize="9" r:id="rId2"/>
  <headerFooter differentOddEven="1" alignWithMargins="0">
    <oddHeader>&amp;Cหน้าที่ &amp;P</oddHeader>
    <oddFooter>&amp;Cหน้าที่ &amp;P จาก &amp;N</oddFooter>
    <evenHeader>&amp;C6</even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28"/>
  <sheetViews>
    <sheetView view="pageBreakPreview" zoomScaleSheetLayoutView="100" zoomScalePageLayoutView="0" workbookViewId="0" topLeftCell="A10">
      <selection activeCell="O28" sqref="O28"/>
    </sheetView>
  </sheetViews>
  <sheetFormatPr defaultColWidth="9.140625" defaultRowHeight="12.75"/>
  <cols>
    <col min="1" max="1" width="5.7109375" style="27" customWidth="1"/>
    <col min="2" max="2" width="21.7109375" style="27" customWidth="1"/>
    <col min="3" max="3" width="32.8515625" style="27" customWidth="1"/>
    <col min="4" max="4" width="10.7109375" style="27" customWidth="1"/>
    <col min="5" max="5" width="11.7109375" style="27" customWidth="1"/>
    <col min="6" max="6" width="13.57421875" style="27" customWidth="1"/>
    <col min="7" max="7" width="3.8515625" style="27" customWidth="1"/>
    <col min="8" max="8" width="3.7109375" style="27" customWidth="1"/>
    <col min="9" max="9" width="3.140625" style="27" customWidth="1"/>
    <col min="10" max="10" width="3.8515625" style="27" customWidth="1"/>
    <col min="11" max="12" width="4.00390625" style="27" customWidth="1"/>
    <col min="13" max="13" width="4.28125" style="27" customWidth="1"/>
    <col min="14" max="15" width="4.140625" style="27" customWidth="1"/>
    <col min="16" max="18" width="4.00390625" style="27" customWidth="1"/>
    <col min="19" max="16384" width="9.140625" style="27" customWidth="1"/>
  </cols>
  <sheetData>
    <row r="1" ht="20.25">
      <c r="Q1" s="2"/>
    </row>
    <row r="2" spans="14:16" ht="18.75">
      <c r="N2" s="287" t="s">
        <v>337</v>
      </c>
      <c r="O2" s="287"/>
      <c r="P2" s="287"/>
    </row>
    <row r="3" spans="1:18" ht="18.75">
      <c r="A3" s="279" t="s">
        <v>338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</row>
    <row r="4" spans="1:18" ht="18.75">
      <c r="A4" s="279" t="s">
        <v>369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</row>
    <row r="5" spans="1:18" ht="18.75">
      <c r="A5" s="279" t="s">
        <v>1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</row>
    <row r="6" spans="1:6" ht="18.75">
      <c r="A6" s="323" t="s">
        <v>339</v>
      </c>
      <c r="B6" s="323"/>
      <c r="C6" s="323"/>
      <c r="D6" s="323"/>
      <c r="E6" s="323"/>
      <c r="F6" s="323"/>
    </row>
    <row r="7" spans="1:6" ht="18.75">
      <c r="A7" s="278" t="s">
        <v>340</v>
      </c>
      <c r="B7" s="278"/>
      <c r="C7" s="278"/>
      <c r="D7" s="278"/>
      <c r="E7" s="278"/>
      <c r="F7" s="278"/>
    </row>
    <row r="8" spans="1:18" ht="18.75">
      <c r="A8" s="110" t="s">
        <v>183</v>
      </c>
      <c r="B8" s="110" t="s">
        <v>341</v>
      </c>
      <c r="C8" s="110" t="s">
        <v>13</v>
      </c>
      <c r="D8" s="110" t="s">
        <v>15</v>
      </c>
      <c r="E8" s="110" t="s">
        <v>16</v>
      </c>
      <c r="F8" s="110" t="s">
        <v>342</v>
      </c>
      <c r="G8" s="288" t="s">
        <v>367</v>
      </c>
      <c r="H8" s="289"/>
      <c r="I8" s="290"/>
      <c r="J8" s="288" t="s">
        <v>368</v>
      </c>
      <c r="K8" s="289"/>
      <c r="L8" s="289"/>
      <c r="M8" s="289"/>
      <c r="N8" s="289"/>
      <c r="O8" s="289"/>
      <c r="P8" s="289"/>
      <c r="Q8" s="289"/>
      <c r="R8" s="290"/>
    </row>
    <row r="9" spans="1:18" ht="18.75">
      <c r="A9" s="111" t="s">
        <v>184</v>
      </c>
      <c r="B9" s="111"/>
      <c r="C9" s="111" t="s">
        <v>341</v>
      </c>
      <c r="D9" s="111" t="s">
        <v>343</v>
      </c>
      <c r="E9" s="111" t="s">
        <v>17</v>
      </c>
      <c r="F9" s="111" t="s">
        <v>344</v>
      </c>
      <c r="G9" s="100" t="s">
        <v>19</v>
      </c>
      <c r="H9" s="100" t="s">
        <v>20</v>
      </c>
      <c r="I9" s="100" t="s">
        <v>21</v>
      </c>
      <c r="J9" s="100" t="s">
        <v>22</v>
      </c>
      <c r="K9" s="100" t="s">
        <v>23</v>
      </c>
      <c r="L9" s="100" t="s">
        <v>24</v>
      </c>
      <c r="M9" s="100" t="s">
        <v>25</v>
      </c>
      <c r="N9" s="100" t="s">
        <v>26</v>
      </c>
      <c r="O9" s="100" t="s">
        <v>27</v>
      </c>
      <c r="P9" s="100" t="s">
        <v>28</v>
      </c>
      <c r="Q9" s="100" t="s">
        <v>29</v>
      </c>
      <c r="R9" s="100" t="s">
        <v>30</v>
      </c>
    </row>
    <row r="10" spans="1:18" s="195" customFormat="1" ht="18.75">
      <c r="A10" s="192">
        <v>1</v>
      </c>
      <c r="B10" s="194" t="s">
        <v>351</v>
      </c>
      <c r="C10" s="194" t="s">
        <v>388</v>
      </c>
      <c r="D10" s="193">
        <v>5000</v>
      </c>
      <c r="E10" s="192" t="s">
        <v>36</v>
      </c>
      <c r="F10" s="192" t="s">
        <v>201</v>
      </c>
      <c r="G10" s="194"/>
      <c r="H10" s="194"/>
      <c r="I10" s="194"/>
      <c r="J10" s="194"/>
      <c r="K10" s="194"/>
      <c r="L10" s="194"/>
      <c r="M10" s="194"/>
      <c r="N10" s="194"/>
      <c r="O10" s="209"/>
      <c r="P10" s="194"/>
      <c r="Q10" s="194"/>
      <c r="R10" s="194"/>
    </row>
    <row r="11" spans="1:18" s="195" customFormat="1" ht="18.75">
      <c r="A11" s="200"/>
      <c r="B11" s="202"/>
      <c r="C11" s="202"/>
      <c r="D11" s="201"/>
      <c r="E11" s="200"/>
      <c r="F11" s="200"/>
      <c r="G11" s="202"/>
      <c r="H11" s="202"/>
      <c r="I11" s="202"/>
      <c r="J11" s="202"/>
      <c r="K11" s="202"/>
      <c r="L11" s="202"/>
      <c r="M11" s="202"/>
      <c r="N11" s="202"/>
      <c r="O11" s="214"/>
      <c r="P11" s="202"/>
      <c r="Q11" s="202"/>
      <c r="R11" s="202"/>
    </row>
    <row r="12" spans="1:18" s="195" customFormat="1" ht="18.75">
      <c r="A12" s="192">
        <v>2</v>
      </c>
      <c r="B12" s="194" t="s">
        <v>353</v>
      </c>
      <c r="C12" s="194" t="s">
        <v>352</v>
      </c>
      <c r="D12" s="193">
        <v>6000</v>
      </c>
      <c r="E12" s="192" t="s">
        <v>36</v>
      </c>
      <c r="F12" s="192" t="s">
        <v>201</v>
      </c>
      <c r="G12" s="194"/>
      <c r="H12" s="194"/>
      <c r="I12" s="194"/>
      <c r="J12" s="194"/>
      <c r="K12" s="194"/>
      <c r="L12" s="194"/>
      <c r="M12" s="194"/>
      <c r="N12" s="194"/>
      <c r="O12" s="209"/>
      <c r="P12" s="194"/>
      <c r="Q12" s="194"/>
      <c r="R12" s="194"/>
    </row>
    <row r="13" spans="1:18" s="195" customFormat="1" ht="18.75">
      <c r="A13" s="200"/>
      <c r="B13" s="202"/>
      <c r="C13" s="202"/>
      <c r="D13" s="201"/>
      <c r="E13" s="200"/>
      <c r="F13" s="200"/>
      <c r="G13" s="202"/>
      <c r="H13" s="202"/>
      <c r="I13" s="202"/>
      <c r="J13" s="202"/>
      <c r="K13" s="202"/>
      <c r="L13" s="202"/>
      <c r="M13" s="202"/>
      <c r="N13" s="202"/>
      <c r="O13" s="214"/>
      <c r="P13" s="202"/>
      <c r="Q13" s="202"/>
      <c r="R13" s="202"/>
    </row>
    <row r="14" spans="1:18" s="195" customFormat="1" ht="18.75">
      <c r="A14" s="192">
        <v>3</v>
      </c>
      <c r="B14" s="194" t="s">
        <v>389</v>
      </c>
      <c r="C14" s="194" t="s">
        <v>390</v>
      </c>
      <c r="D14" s="193">
        <v>10000</v>
      </c>
      <c r="E14" s="192" t="s">
        <v>36</v>
      </c>
      <c r="F14" s="192" t="s">
        <v>201</v>
      </c>
      <c r="G14" s="194"/>
      <c r="H14" s="194"/>
      <c r="I14" s="194"/>
      <c r="J14" s="194"/>
      <c r="K14" s="194"/>
      <c r="L14" s="194"/>
      <c r="M14" s="194"/>
      <c r="N14" s="194"/>
      <c r="O14" s="209"/>
      <c r="P14" s="194"/>
      <c r="Q14" s="194"/>
      <c r="R14" s="194"/>
    </row>
    <row r="15" spans="1:18" s="195" customFormat="1" ht="18.75">
      <c r="A15" s="200"/>
      <c r="B15" s="202"/>
      <c r="C15" s="202"/>
      <c r="D15" s="201"/>
      <c r="E15" s="200"/>
      <c r="F15" s="200"/>
      <c r="G15" s="202"/>
      <c r="H15" s="202"/>
      <c r="I15" s="202"/>
      <c r="J15" s="202"/>
      <c r="K15" s="202"/>
      <c r="L15" s="202"/>
      <c r="M15" s="202"/>
      <c r="N15" s="202"/>
      <c r="O15" s="214"/>
      <c r="P15" s="202"/>
      <c r="Q15" s="202"/>
      <c r="R15" s="202"/>
    </row>
    <row r="16" spans="1:19" ht="18.75">
      <c r="A16" s="287" t="s">
        <v>8</v>
      </c>
      <c r="B16" s="287"/>
      <c r="C16" s="287"/>
      <c r="D16" s="113">
        <f>SUM(D10:D15)</f>
        <v>21000</v>
      </c>
      <c r="E16" s="286"/>
      <c r="F16" s="286"/>
      <c r="G16" s="286"/>
      <c r="H16" s="286"/>
      <c r="I16" s="286"/>
      <c r="J16" s="286"/>
      <c r="K16" s="286"/>
      <c r="L16" s="286"/>
      <c r="M16" s="286"/>
      <c r="N16" s="286"/>
      <c r="O16" s="286"/>
      <c r="P16" s="286"/>
      <c r="Q16" s="286"/>
      <c r="R16" s="286"/>
      <c r="S16" s="39"/>
    </row>
    <row r="17" spans="1:19" s="129" customFormat="1" ht="18.75">
      <c r="A17" s="126"/>
      <c r="B17" s="126"/>
      <c r="C17" s="126"/>
      <c r="D17" s="127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90"/>
    </row>
    <row r="18" spans="1:19" s="129" customFormat="1" ht="18.75">
      <c r="A18" s="126"/>
      <c r="B18" s="126"/>
      <c r="C18" s="126"/>
      <c r="D18" s="127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90"/>
    </row>
    <row r="19" spans="1:19" s="129" customFormat="1" ht="18.75">
      <c r="A19" s="126"/>
      <c r="B19" s="126"/>
      <c r="C19" s="126"/>
      <c r="D19" s="127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90"/>
    </row>
    <row r="20" spans="1:19" s="129" customFormat="1" ht="18.75">
      <c r="A20" s="126"/>
      <c r="B20" s="126"/>
      <c r="C20" s="126"/>
      <c r="D20" s="127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90"/>
    </row>
    <row r="21" spans="1:19" s="129" customFormat="1" ht="18.75">
      <c r="A21" s="126"/>
      <c r="B21" s="126"/>
      <c r="C21" s="126"/>
      <c r="D21" s="127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90"/>
    </row>
    <row r="22" spans="1:19" s="129" customFormat="1" ht="18.75">
      <c r="A22" s="126"/>
      <c r="B22" s="126"/>
      <c r="C22" s="126"/>
      <c r="D22" s="127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90"/>
    </row>
    <row r="23" spans="1:19" s="129" customFormat="1" ht="18.75">
      <c r="A23" s="126"/>
      <c r="B23" s="126"/>
      <c r="C23" s="126"/>
      <c r="D23" s="127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90"/>
    </row>
    <row r="24" spans="1:19" s="129" customFormat="1" ht="18.75">
      <c r="A24" s="126"/>
      <c r="B24" s="126"/>
      <c r="C24" s="126"/>
      <c r="D24" s="127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90"/>
    </row>
    <row r="25" spans="1:19" s="129" customFormat="1" ht="18.75">
      <c r="A25" s="126"/>
      <c r="B25" s="126"/>
      <c r="C25" s="126"/>
      <c r="D25" s="127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90"/>
    </row>
    <row r="26" spans="1:19" s="129" customFormat="1" ht="18.75">
      <c r="A26" s="126"/>
      <c r="B26" s="126"/>
      <c r="C26" s="126"/>
      <c r="D26" s="127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90"/>
    </row>
    <row r="27" spans="1:19" s="129" customFormat="1" ht="18.75">
      <c r="A27" s="126"/>
      <c r="B27" s="126"/>
      <c r="C27" s="126"/>
      <c r="D27" s="127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90"/>
    </row>
    <row r="28" spans="1:19" s="129" customFormat="1" ht="20.25">
      <c r="A28" s="126"/>
      <c r="B28" s="126"/>
      <c r="C28" s="126"/>
      <c r="D28" s="127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251">
        <v>27</v>
      </c>
      <c r="P28" s="128"/>
      <c r="Q28" s="128"/>
      <c r="R28" s="128"/>
      <c r="S28" s="190"/>
    </row>
  </sheetData>
  <sheetProtection/>
  <mergeCells count="10">
    <mergeCell ref="N2:P2"/>
    <mergeCell ref="G8:I8"/>
    <mergeCell ref="J8:R8"/>
    <mergeCell ref="A16:C16"/>
    <mergeCell ref="E16:R16"/>
    <mergeCell ref="A3:R3"/>
    <mergeCell ref="A4:R4"/>
    <mergeCell ref="A5:R5"/>
    <mergeCell ref="A6:F6"/>
    <mergeCell ref="A7:F7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33"/>
  <sheetViews>
    <sheetView view="pageBreakPreview" zoomScaleSheetLayoutView="100" zoomScalePageLayoutView="0" workbookViewId="0" topLeftCell="A19">
      <selection activeCell="O25" sqref="O25"/>
    </sheetView>
  </sheetViews>
  <sheetFormatPr defaultColWidth="9.140625" defaultRowHeight="12.75"/>
  <cols>
    <col min="1" max="1" width="5.7109375" style="27" customWidth="1"/>
    <col min="2" max="2" width="21.7109375" style="27" customWidth="1"/>
    <col min="3" max="3" width="32.8515625" style="27" customWidth="1"/>
    <col min="4" max="4" width="10.7109375" style="27" customWidth="1"/>
    <col min="5" max="5" width="11.7109375" style="27" customWidth="1"/>
    <col min="6" max="6" width="13.57421875" style="27" customWidth="1"/>
    <col min="7" max="7" width="3.8515625" style="27" customWidth="1"/>
    <col min="8" max="8" width="3.7109375" style="27" customWidth="1"/>
    <col min="9" max="9" width="3.140625" style="27" customWidth="1"/>
    <col min="10" max="10" width="3.8515625" style="27" customWidth="1"/>
    <col min="11" max="12" width="4.00390625" style="27" customWidth="1"/>
    <col min="13" max="13" width="4.28125" style="27" customWidth="1"/>
    <col min="14" max="15" width="4.140625" style="27" customWidth="1"/>
    <col min="16" max="18" width="4.00390625" style="27" customWidth="1"/>
    <col min="19" max="16384" width="9.140625" style="27" customWidth="1"/>
  </cols>
  <sheetData>
    <row r="1" spans="14:17" ht="20.25">
      <c r="N1" s="287" t="s">
        <v>337</v>
      </c>
      <c r="O1" s="287"/>
      <c r="P1" s="287"/>
      <c r="Q1" s="2"/>
    </row>
    <row r="3" spans="1:18" ht="18.75">
      <c r="A3" s="279" t="s">
        <v>338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</row>
    <row r="4" spans="1:18" ht="18.75">
      <c r="A4" s="279" t="s">
        <v>369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</row>
    <row r="5" spans="1:18" ht="18.75">
      <c r="A5" s="279" t="s">
        <v>1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</row>
    <row r="6" spans="1:18" ht="18.75">
      <c r="A6" s="323" t="s">
        <v>403</v>
      </c>
      <c r="B6" s="323"/>
      <c r="C6" s="323"/>
      <c r="D6" s="323"/>
      <c r="E6" s="323"/>
      <c r="F6" s="323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</row>
    <row r="7" spans="1:6" ht="18.75">
      <c r="A7" s="278" t="s">
        <v>340</v>
      </c>
      <c r="B7" s="278"/>
      <c r="C7" s="278"/>
      <c r="D7" s="278"/>
      <c r="E7" s="278"/>
      <c r="F7" s="278"/>
    </row>
    <row r="8" spans="1:18" ht="18.75">
      <c r="A8" s="110" t="s">
        <v>183</v>
      </c>
      <c r="B8" s="110" t="s">
        <v>341</v>
      </c>
      <c r="C8" s="110" t="s">
        <v>13</v>
      </c>
      <c r="D8" s="110" t="s">
        <v>15</v>
      </c>
      <c r="E8" s="110" t="s">
        <v>16</v>
      </c>
      <c r="F8" s="110" t="s">
        <v>342</v>
      </c>
      <c r="G8" s="288" t="s">
        <v>367</v>
      </c>
      <c r="H8" s="289"/>
      <c r="I8" s="290"/>
      <c r="J8" s="288" t="s">
        <v>368</v>
      </c>
      <c r="K8" s="289"/>
      <c r="L8" s="289"/>
      <c r="M8" s="289"/>
      <c r="N8" s="289"/>
      <c r="O8" s="289"/>
      <c r="P8" s="289"/>
      <c r="Q8" s="289"/>
      <c r="R8" s="290"/>
    </row>
    <row r="9" spans="1:18" ht="18.75">
      <c r="A9" s="111" t="s">
        <v>184</v>
      </c>
      <c r="B9" s="111"/>
      <c r="C9" s="111" t="s">
        <v>341</v>
      </c>
      <c r="D9" s="111" t="s">
        <v>343</v>
      </c>
      <c r="E9" s="111" t="s">
        <v>17</v>
      </c>
      <c r="F9" s="111" t="s">
        <v>344</v>
      </c>
      <c r="G9" s="100" t="s">
        <v>19</v>
      </c>
      <c r="H9" s="100" t="s">
        <v>20</v>
      </c>
      <c r="I9" s="100" t="s">
        <v>21</v>
      </c>
      <c r="J9" s="100" t="s">
        <v>22</v>
      </c>
      <c r="K9" s="100" t="s">
        <v>23</v>
      </c>
      <c r="L9" s="100" t="s">
        <v>24</v>
      </c>
      <c r="M9" s="100" t="s">
        <v>25</v>
      </c>
      <c r="N9" s="100" t="s">
        <v>26</v>
      </c>
      <c r="O9" s="100" t="s">
        <v>27</v>
      </c>
      <c r="P9" s="100" t="s">
        <v>28</v>
      </c>
      <c r="Q9" s="100" t="s">
        <v>29</v>
      </c>
      <c r="R9" s="100" t="s">
        <v>30</v>
      </c>
    </row>
    <row r="10" spans="1:18" s="195" customFormat="1" ht="18.75">
      <c r="A10" s="192">
        <v>1</v>
      </c>
      <c r="B10" s="194" t="s">
        <v>354</v>
      </c>
      <c r="C10" s="194" t="s">
        <v>356</v>
      </c>
      <c r="D10" s="193">
        <v>8000</v>
      </c>
      <c r="E10" s="192" t="s">
        <v>36</v>
      </c>
      <c r="F10" s="192" t="s">
        <v>201</v>
      </c>
      <c r="G10" s="194"/>
      <c r="H10" s="194"/>
      <c r="I10" s="194"/>
      <c r="J10" s="194"/>
      <c r="K10" s="194"/>
      <c r="L10" s="194"/>
      <c r="M10" s="194"/>
      <c r="N10" s="194"/>
      <c r="O10" s="209"/>
      <c r="P10" s="194"/>
      <c r="Q10" s="194"/>
      <c r="R10" s="194"/>
    </row>
    <row r="11" spans="1:19" s="195" customFormat="1" ht="18.75">
      <c r="A11" s="241"/>
      <c r="B11" s="210" t="s">
        <v>355</v>
      </c>
      <c r="C11" s="210" t="s">
        <v>391</v>
      </c>
      <c r="D11" s="242"/>
      <c r="E11" s="196"/>
      <c r="F11" s="241"/>
      <c r="G11" s="210"/>
      <c r="H11" s="210"/>
      <c r="I11" s="210"/>
      <c r="J11" s="210"/>
      <c r="K11" s="210"/>
      <c r="L11" s="210"/>
      <c r="M11" s="210"/>
      <c r="N11" s="210"/>
      <c r="O11" s="210"/>
      <c r="P11" s="198"/>
      <c r="Q11" s="210"/>
      <c r="R11" s="198"/>
      <c r="S11" s="210"/>
    </row>
    <row r="12" spans="1:18" s="195" customFormat="1" ht="18.75">
      <c r="A12" s="200"/>
      <c r="B12" s="202"/>
      <c r="C12" s="198" t="s">
        <v>357</v>
      </c>
      <c r="D12" s="201"/>
      <c r="E12" s="200"/>
      <c r="F12" s="200"/>
      <c r="G12" s="202"/>
      <c r="H12" s="202"/>
      <c r="I12" s="202"/>
      <c r="J12" s="202"/>
      <c r="K12" s="202"/>
      <c r="L12" s="202"/>
      <c r="M12" s="202"/>
      <c r="N12" s="202"/>
      <c r="O12" s="214"/>
      <c r="P12" s="202"/>
      <c r="Q12" s="202"/>
      <c r="R12" s="202"/>
    </row>
    <row r="13" spans="1:19" ht="18.75">
      <c r="A13" s="287" t="s">
        <v>8</v>
      </c>
      <c r="B13" s="287"/>
      <c r="C13" s="287"/>
      <c r="D13" s="113">
        <f>SUM(D10:D12)</f>
        <v>8000</v>
      </c>
      <c r="E13" s="313"/>
      <c r="F13" s="314"/>
      <c r="G13" s="314"/>
      <c r="H13" s="314"/>
      <c r="I13" s="314"/>
      <c r="J13" s="314"/>
      <c r="K13" s="314"/>
      <c r="L13" s="314"/>
      <c r="M13" s="314"/>
      <c r="N13" s="314"/>
      <c r="O13" s="314"/>
      <c r="P13" s="314"/>
      <c r="Q13" s="314"/>
      <c r="R13" s="315"/>
      <c r="S13" s="39"/>
    </row>
    <row r="14" spans="1:18" ht="18.75">
      <c r="A14" s="48"/>
      <c r="B14" s="39"/>
      <c r="C14" s="39"/>
      <c r="D14" s="50"/>
      <c r="E14" s="48"/>
      <c r="F14" s="48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</row>
    <row r="15" spans="1:18" ht="18.75">
      <c r="A15" s="48"/>
      <c r="B15" s="39"/>
      <c r="C15" s="39"/>
      <c r="D15" s="50"/>
      <c r="E15" s="48"/>
      <c r="F15" s="48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</row>
    <row r="16" spans="1:18" ht="18.75">
      <c r="A16" s="48"/>
      <c r="B16" s="39"/>
      <c r="C16" s="39"/>
      <c r="D16" s="50"/>
      <c r="E16" s="48"/>
      <c r="F16" s="48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</row>
    <row r="17" spans="1:18" ht="18.75">
      <c r="A17" s="48"/>
      <c r="B17" s="39"/>
      <c r="C17" s="39"/>
      <c r="D17" s="50"/>
      <c r="E17" s="48"/>
      <c r="F17" s="48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</row>
    <row r="18" spans="1:18" ht="18.75">
      <c r="A18" s="48"/>
      <c r="B18" s="39"/>
      <c r="C18" s="39"/>
      <c r="D18" s="50"/>
      <c r="E18" s="48"/>
      <c r="F18" s="48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</row>
    <row r="19" spans="1:18" ht="18.75">
      <c r="A19" s="48"/>
      <c r="B19" s="39"/>
      <c r="C19" s="39"/>
      <c r="D19" s="50"/>
      <c r="E19" s="48"/>
      <c r="F19" s="48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</row>
    <row r="20" spans="1:18" ht="18.75">
      <c r="A20" s="48"/>
      <c r="B20" s="39"/>
      <c r="C20" s="39"/>
      <c r="D20" s="50"/>
      <c r="E20" s="48"/>
      <c r="F20" s="48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</row>
    <row r="21" spans="1:18" ht="18.75">
      <c r="A21" s="48"/>
      <c r="B21" s="39"/>
      <c r="C21" s="39"/>
      <c r="D21" s="50"/>
      <c r="E21" s="48"/>
      <c r="F21" s="48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</row>
    <row r="22" spans="1:18" ht="18.75">
      <c r="A22" s="48"/>
      <c r="B22" s="39"/>
      <c r="C22" s="39"/>
      <c r="D22" s="50"/>
      <c r="E22" s="48"/>
      <c r="F22" s="48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</row>
    <row r="23" spans="1:18" ht="18.75">
      <c r="A23" s="48"/>
      <c r="B23" s="39"/>
      <c r="C23" s="39"/>
      <c r="D23" s="50"/>
      <c r="E23" s="48"/>
      <c r="F23" s="48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</row>
    <row r="24" spans="1:18" ht="18.75">
      <c r="A24" s="48"/>
      <c r="B24" s="39"/>
      <c r="C24" s="39"/>
      <c r="D24" s="50"/>
      <c r="E24" s="48"/>
      <c r="F24" s="48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</row>
    <row r="25" spans="1:18" ht="20.25">
      <c r="A25" s="48"/>
      <c r="B25" s="39"/>
      <c r="C25" s="39"/>
      <c r="D25" s="50"/>
      <c r="E25" s="48"/>
      <c r="F25" s="48"/>
      <c r="G25" s="39"/>
      <c r="H25" s="39"/>
      <c r="I25" s="39"/>
      <c r="J25" s="39"/>
      <c r="K25" s="39"/>
      <c r="L25" s="39"/>
      <c r="M25" s="39"/>
      <c r="N25" s="39"/>
      <c r="O25" s="13">
        <v>28</v>
      </c>
      <c r="P25" s="39"/>
      <c r="Q25" s="39"/>
      <c r="R25" s="39"/>
    </row>
    <row r="26" spans="1:18" ht="18.75">
      <c r="A26" s="48"/>
      <c r="B26" s="39"/>
      <c r="C26" s="39"/>
      <c r="D26" s="50"/>
      <c r="E26" s="48"/>
      <c r="F26" s="48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</row>
    <row r="27" ht="18.75"/>
    <row r="28" ht="18.75"/>
    <row r="33" ht="18.75">
      <c r="D33" s="152" t="e">
        <f>SUM(#REF!+#REF!+D13)</f>
        <v>#REF!</v>
      </c>
    </row>
  </sheetData>
  <sheetProtection/>
  <mergeCells count="10">
    <mergeCell ref="N1:P1"/>
    <mergeCell ref="G8:I8"/>
    <mergeCell ref="J8:R8"/>
    <mergeCell ref="A13:C13"/>
    <mergeCell ref="E13:R13"/>
    <mergeCell ref="A3:R3"/>
    <mergeCell ref="A4:R4"/>
    <mergeCell ref="A5:R5"/>
    <mergeCell ref="A6:F6"/>
    <mergeCell ref="A7:F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25"/>
  <sheetViews>
    <sheetView view="pageBreakPreview" zoomScaleSheetLayoutView="100" zoomScalePageLayoutView="0" workbookViewId="0" topLeftCell="A16">
      <selection activeCell="N1" sqref="N1:P1"/>
    </sheetView>
  </sheetViews>
  <sheetFormatPr defaultColWidth="9.140625" defaultRowHeight="12.75"/>
  <cols>
    <col min="1" max="1" width="5.7109375" style="27" customWidth="1"/>
    <col min="2" max="2" width="21.7109375" style="27" customWidth="1"/>
    <col min="3" max="3" width="32.8515625" style="27" customWidth="1"/>
    <col min="4" max="4" width="10.7109375" style="27" customWidth="1"/>
    <col min="5" max="5" width="11.7109375" style="27" customWidth="1"/>
    <col min="6" max="6" width="13.57421875" style="27" customWidth="1"/>
    <col min="7" max="7" width="3.8515625" style="27" customWidth="1"/>
    <col min="8" max="8" width="3.7109375" style="27" customWidth="1"/>
    <col min="9" max="9" width="3.140625" style="27" customWidth="1"/>
    <col min="10" max="10" width="3.8515625" style="27" customWidth="1"/>
    <col min="11" max="12" width="4.00390625" style="27" customWidth="1"/>
    <col min="13" max="13" width="4.28125" style="27" customWidth="1"/>
    <col min="14" max="15" width="4.140625" style="27" customWidth="1"/>
    <col min="16" max="18" width="4.00390625" style="27" customWidth="1"/>
    <col min="19" max="16384" width="9.140625" style="27" customWidth="1"/>
  </cols>
  <sheetData>
    <row r="1" spans="14:17" ht="20.25">
      <c r="N1" s="287" t="s">
        <v>337</v>
      </c>
      <c r="O1" s="287"/>
      <c r="P1" s="287"/>
      <c r="Q1" s="2"/>
    </row>
    <row r="3" spans="1:18" ht="18.75">
      <c r="A3" s="279" t="s">
        <v>338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</row>
    <row r="4" spans="1:18" ht="18.75">
      <c r="A4" s="279" t="s">
        <v>369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</row>
    <row r="5" spans="1:18" ht="18.75">
      <c r="A5" s="279" t="s">
        <v>1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</row>
    <row r="6" spans="1:18" ht="18.75">
      <c r="A6" s="323" t="s">
        <v>404</v>
      </c>
      <c r="B6" s="323"/>
      <c r="C6" s="323"/>
      <c r="D6" s="323"/>
      <c r="E6" s="323"/>
      <c r="F6" s="323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</row>
    <row r="7" spans="1:6" ht="18.75">
      <c r="A7" s="278" t="s">
        <v>396</v>
      </c>
      <c r="B7" s="278"/>
      <c r="C7" s="278"/>
      <c r="D7" s="278"/>
      <c r="E7" s="278"/>
      <c r="F7" s="278"/>
    </row>
    <row r="8" spans="1:18" ht="18.75">
      <c r="A8" s="110" t="s">
        <v>183</v>
      </c>
      <c r="B8" s="110" t="s">
        <v>341</v>
      </c>
      <c r="C8" s="110" t="s">
        <v>13</v>
      </c>
      <c r="D8" s="110" t="s">
        <v>15</v>
      </c>
      <c r="E8" s="110" t="s">
        <v>16</v>
      </c>
      <c r="F8" s="110" t="s">
        <v>342</v>
      </c>
      <c r="G8" s="288" t="s">
        <v>367</v>
      </c>
      <c r="H8" s="289"/>
      <c r="I8" s="290"/>
      <c r="J8" s="288" t="s">
        <v>368</v>
      </c>
      <c r="K8" s="289"/>
      <c r="L8" s="289"/>
      <c r="M8" s="289"/>
      <c r="N8" s="289"/>
      <c r="O8" s="289"/>
      <c r="P8" s="289"/>
      <c r="Q8" s="289"/>
      <c r="R8" s="290"/>
    </row>
    <row r="9" spans="1:18" ht="18.75">
      <c r="A9" s="111" t="s">
        <v>184</v>
      </c>
      <c r="B9" s="111"/>
      <c r="C9" s="111" t="s">
        <v>341</v>
      </c>
      <c r="D9" s="111" t="s">
        <v>343</v>
      </c>
      <c r="E9" s="111" t="s">
        <v>17</v>
      </c>
      <c r="F9" s="111" t="s">
        <v>344</v>
      </c>
      <c r="G9" s="100" t="s">
        <v>19</v>
      </c>
      <c r="H9" s="100" t="s">
        <v>20</v>
      </c>
      <c r="I9" s="100" t="s">
        <v>21</v>
      </c>
      <c r="J9" s="100" t="s">
        <v>22</v>
      </c>
      <c r="K9" s="100" t="s">
        <v>23</v>
      </c>
      <c r="L9" s="100" t="s">
        <v>24</v>
      </c>
      <c r="M9" s="100" t="s">
        <v>25</v>
      </c>
      <c r="N9" s="100" t="s">
        <v>26</v>
      </c>
      <c r="O9" s="100" t="s">
        <v>27</v>
      </c>
      <c r="P9" s="100" t="s">
        <v>28</v>
      </c>
      <c r="Q9" s="100" t="s">
        <v>29</v>
      </c>
      <c r="R9" s="100" t="s">
        <v>30</v>
      </c>
    </row>
    <row r="10" spans="1:18" s="195" customFormat="1" ht="18.75">
      <c r="A10" s="192">
        <v>1</v>
      </c>
      <c r="B10" s="194" t="s">
        <v>392</v>
      </c>
      <c r="C10" s="194" t="s">
        <v>394</v>
      </c>
      <c r="D10" s="193">
        <v>60000</v>
      </c>
      <c r="E10" s="192" t="s">
        <v>36</v>
      </c>
      <c r="F10" s="192" t="s">
        <v>264</v>
      </c>
      <c r="G10" s="194"/>
      <c r="H10" s="194"/>
      <c r="I10" s="194"/>
      <c r="J10" s="194"/>
      <c r="K10" s="194"/>
      <c r="L10" s="194"/>
      <c r="M10" s="194"/>
      <c r="N10" s="194"/>
      <c r="O10" s="209"/>
      <c r="P10" s="194"/>
      <c r="Q10" s="194"/>
      <c r="R10" s="194"/>
    </row>
    <row r="11" spans="1:18" s="195" customFormat="1" ht="18.75">
      <c r="A11" s="196"/>
      <c r="B11" s="198" t="s">
        <v>393</v>
      </c>
      <c r="C11" s="198" t="s">
        <v>395</v>
      </c>
      <c r="D11" s="197"/>
      <c r="E11" s="196"/>
      <c r="F11" s="196"/>
      <c r="G11" s="198"/>
      <c r="H11" s="198"/>
      <c r="I11" s="198"/>
      <c r="J11" s="198"/>
      <c r="K11" s="198"/>
      <c r="L11" s="198"/>
      <c r="M11" s="198"/>
      <c r="N11" s="198"/>
      <c r="O11" s="210"/>
      <c r="P11" s="198"/>
      <c r="Q11" s="198"/>
      <c r="R11" s="198"/>
    </row>
    <row r="12" spans="1:18" ht="18.75">
      <c r="A12" s="287" t="s">
        <v>8</v>
      </c>
      <c r="B12" s="287"/>
      <c r="C12" s="287"/>
      <c r="D12" s="113">
        <f>SUM(D10:D11)</f>
        <v>60000</v>
      </c>
      <c r="E12" s="313"/>
      <c r="F12" s="314"/>
      <c r="G12" s="314"/>
      <c r="H12" s="314"/>
      <c r="I12" s="314"/>
      <c r="J12" s="314"/>
      <c r="K12" s="314"/>
      <c r="L12" s="314"/>
      <c r="M12" s="314"/>
      <c r="N12" s="314"/>
      <c r="O12" s="314"/>
      <c r="P12" s="314"/>
      <c r="Q12" s="314"/>
      <c r="R12" s="315"/>
    </row>
    <row r="13" spans="1:18" ht="18.75">
      <c r="A13" s="48"/>
      <c r="B13" s="39"/>
      <c r="C13" s="39"/>
      <c r="D13" s="50"/>
      <c r="E13" s="48"/>
      <c r="F13" s="48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</row>
    <row r="14" spans="1:18" ht="18.75">
      <c r="A14" s="48"/>
      <c r="B14" s="39"/>
      <c r="C14" s="39"/>
      <c r="D14" s="50"/>
      <c r="E14" s="48"/>
      <c r="F14" s="48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</row>
    <row r="15" spans="1:18" ht="18.75">
      <c r="A15" s="48"/>
      <c r="B15" s="39"/>
      <c r="C15" s="39"/>
      <c r="D15" s="50"/>
      <c r="E15" s="48"/>
      <c r="F15" s="48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</row>
    <row r="16" spans="1:18" ht="18.75">
      <c r="A16" s="48"/>
      <c r="B16" s="39"/>
      <c r="C16" s="39"/>
      <c r="D16" s="50"/>
      <c r="E16" s="48"/>
      <c r="F16" s="48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</row>
    <row r="17" spans="1:18" ht="18.75">
      <c r="A17" s="48"/>
      <c r="B17" s="39"/>
      <c r="C17" s="39"/>
      <c r="D17" s="50"/>
      <c r="E17" s="48"/>
      <c r="F17" s="48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</row>
    <row r="18" spans="1:18" ht="18.75">
      <c r="A18" s="48"/>
      <c r="B18" s="39"/>
      <c r="C18" s="39"/>
      <c r="D18" s="50"/>
      <c r="E18" s="48"/>
      <c r="F18" s="48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</row>
    <row r="19" spans="1:18" ht="18.75">
      <c r="A19" s="48"/>
      <c r="B19" s="39"/>
      <c r="C19" s="39"/>
      <c r="D19" s="50"/>
      <c r="E19" s="48"/>
      <c r="F19" s="48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</row>
    <row r="20" spans="1:18" ht="18.75">
      <c r="A20" s="48"/>
      <c r="B20" s="39"/>
      <c r="C20" s="39"/>
      <c r="D20" s="50"/>
      <c r="E20" s="48"/>
      <c r="F20" s="48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</row>
    <row r="21" ht="18.75"/>
    <row r="22" ht="18.75"/>
    <row r="25" ht="20.25">
      <c r="O25" s="2">
        <v>29</v>
      </c>
    </row>
  </sheetData>
  <sheetProtection/>
  <mergeCells count="10">
    <mergeCell ref="N1:P1"/>
    <mergeCell ref="A12:C12"/>
    <mergeCell ref="E12:R12"/>
    <mergeCell ref="A3:R3"/>
    <mergeCell ref="A4:R4"/>
    <mergeCell ref="A5:R5"/>
    <mergeCell ref="A6:F6"/>
    <mergeCell ref="A7:F7"/>
    <mergeCell ref="G8:I8"/>
    <mergeCell ref="J8:R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25"/>
  <sheetViews>
    <sheetView view="pageBreakPreview" zoomScaleSheetLayoutView="100" zoomScalePageLayoutView="0" workbookViewId="0" topLeftCell="A10">
      <selection activeCell="O25" sqref="O25"/>
    </sheetView>
  </sheetViews>
  <sheetFormatPr defaultColWidth="9.140625" defaultRowHeight="12.75"/>
  <cols>
    <col min="1" max="1" width="5.7109375" style="27" customWidth="1"/>
    <col min="2" max="2" width="21.7109375" style="27" customWidth="1"/>
    <col min="3" max="3" width="32.8515625" style="27" customWidth="1"/>
    <col min="4" max="4" width="10.7109375" style="27" customWidth="1"/>
    <col min="5" max="5" width="11.7109375" style="27" customWidth="1"/>
    <col min="6" max="6" width="13.57421875" style="27" customWidth="1"/>
    <col min="7" max="7" width="3.8515625" style="27" customWidth="1"/>
    <col min="8" max="8" width="3.7109375" style="27" customWidth="1"/>
    <col min="9" max="9" width="3.140625" style="27" customWidth="1"/>
    <col min="10" max="10" width="3.8515625" style="27" customWidth="1"/>
    <col min="11" max="12" width="4.00390625" style="27" customWidth="1"/>
    <col min="13" max="13" width="4.28125" style="27" customWidth="1"/>
    <col min="14" max="15" width="4.140625" style="27" customWidth="1"/>
    <col min="16" max="18" width="4.00390625" style="27" customWidth="1"/>
    <col min="19" max="16384" width="9.140625" style="27" customWidth="1"/>
  </cols>
  <sheetData>
    <row r="1" spans="14:17" ht="20.25">
      <c r="N1" s="287" t="s">
        <v>337</v>
      </c>
      <c r="O1" s="287"/>
      <c r="P1" s="287"/>
      <c r="Q1" s="2"/>
    </row>
    <row r="3" spans="1:18" ht="18.75">
      <c r="A3" s="279" t="s">
        <v>338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</row>
    <row r="4" spans="1:18" ht="18.75">
      <c r="A4" s="279" t="s">
        <v>369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</row>
    <row r="5" spans="1:18" ht="18.75">
      <c r="A5" s="279" t="s">
        <v>1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</row>
    <row r="6" spans="1:18" ht="18.75">
      <c r="A6" s="323" t="s">
        <v>405</v>
      </c>
      <c r="B6" s="323"/>
      <c r="C6" s="323"/>
      <c r="D6" s="323"/>
      <c r="E6" s="323"/>
      <c r="F6" s="323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</row>
    <row r="7" spans="1:6" ht="18.75">
      <c r="A7" s="278" t="s">
        <v>396</v>
      </c>
      <c r="B7" s="278"/>
      <c r="C7" s="278"/>
      <c r="D7" s="278"/>
      <c r="E7" s="278"/>
      <c r="F7" s="278"/>
    </row>
    <row r="8" spans="1:18" ht="18.75">
      <c r="A8" s="110" t="s">
        <v>183</v>
      </c>
      <c r="B8" s="110" t="s">
        <v>341</v>
      </c>
      <c r="C8" s="110" t="s">
        <v>13</v>
      </c>
      <c r="D8" s="110" t="s">
        <v>15</v>
      </c>
      <c r="E8" s="110" t="s">
        <v>16</v>
      </c>
      <c r="F8" s="110" t="s">
        <v>342</v>
      </c>
      <c r="G8" s="288" t="s">
        <v>367</v>
      </c>
      <c r="H8" s="289"/>
      <c r="I8" s="290"/>
      <c r="J8" s="288" t="s">
        <v>368</v>
      </c>
      <c r="K8" s="289"/>
      <c r="L8" s="289"/>
      <c r="M8" s="289"/>
      <c r="N8" s="289"/>
      <c r="O8" s="289"/>
      <c r="P8" s="289"/>
      <c r="Q8" s="289"/>
      <c r="R8" s="290"/>
    </row>
    <row r="9" spans="1:18" ht="18.75">
      <c r="A9" s="111" t="s">
        <v>184</v>
      </c>
      <c r="B9" s="111"/>
      <c r="C9" s="111" t="s">
        <v>341</v>
      </c>
      <c r="D9" s="111" t="s">
        <v>343</v>
      </c>
      <c r="E9" s="111" t="s">
        <v>17</v>
      </c>
      <c r="F9" s="111" t="s">
        <v>344</v>
      </c>
      <c r="G9" s="100" t="s">
        <v>19</v>
      </c>
      <c r="H9" s="100" t="s">
        <v>20</v>
      </c>
      <c r="I9" s="100" t="s">
        <v>21</v>
      </c>
      <c r="J9" s="100" t="s">
        <v>22</v>
      </c>
      <c r="K9" s="100" t="s">
        <v>23</v>
      </c>
      <c r="L9" s="100" t="s">
        <v>24</v>
      </c>
      <c r="M9" s="100" t="s">
        <v>25</v>
      </c>
      <c r="N9" s="100" t="s">
        <v>26</v>
      </c>
      <c r="O9" s="100" t="s">
        <v>27</v>
      </c>
      <c r="P9" s="100" t="s">
        <v>28</v>
      </c>
      <c r="Q9" s="100" t="s">
        <v>29</v>
      </c>
      <c r="R9" s="100" t="s">
        <v>30</v>
      </c>
    </row>
    <row r="10" spans="1:18" s="195" customFormat="1" ht="18.75">
      <c r="A10" s="192">
        <v>1</v>
      </c>
      <c r="B10" s="194" t="s">
        <v>397</v>
      </c>
      <c r="C10" s="194" t="s">
        <v>398</v>
      </c>
      <c r="D10" s="193">
        <v>50000</v>
      </c>
      <c r="E10" s="192" t="s">
        <v>36</v>
      </c>
      <c r="F10" s="192" t="s">
        <v>264</v>
      </c>
      <c r="G10" s="194"/>
      <c r="H10" s="194"/>
      <c r="I10" s="194"/>
      <c r="J10" s="194"/>
      <c r="K10" s="194"/>
      <c r="L10" s="194"/>
      <c r="M10" s="194"/>
      <c r="N10" s="194"/>
      <c r="O10" s="209"/>
      <c r="P10" s="194"/>
      <c r="Q10" s="194"/>
      <c r="R10" s="194"/>
    </row>
    <row r="11" spans="1:18" s="195" customFormat="1" ht="18.75">
      <c r="A11" s="196"/>
      <c r="B11" s="198"/>
      <c r="C11" s="198" t="s">
        <v>395</v>
      </c>
      <c r="D11" s="197"/>
      <c r="E11" s="196"/>
      <c r="F11" s="196"/>
      <c r="G11" s="198"/>
      <c r="H11" s="198"/>
      <c r="I11" s="198"/>
      <c r="J11" s="198"/>
      <c r="K11" s="198"/>
      <c r="L11" s="198"/>
      <c r="M11" s="198"/>
      <c r="N11" s="198"/>
      <c r="O11" s="210"/>
      <c r="P11" s="198"/>
      <c r="Q11" s="198"/>
      <c r="R11" s="198"/>
    </row>
    <row r="12" spans="1:19" ht="18.75">
      <c r="A12" s="287" t="s">
        <v>8</v>
      </c>
      <c r="B12" s="287"/>
      <c r="C12" s="287"/>
      <c r="D12" s="113">
        <f>SUM(D10:D11)</f>
        <v>50000</v>
      </c>
      <c r="E12" s="313"/>
      <c r="F12" s="314"/>
      <c r="G12" s="314"/>
      <c r="H12" s="314"/>
      <c r="I12" s="314"/>
      <c r="J12" s="314"/>
      <c r="K12" s="314"/>
      <c r="L12" s="314"/>
      <c r="M12" s="314"/>
      <c r="N12" s="314"/>
      <c r="O12" s="314"/>
      <c r="P12" s="314"/>
      <c r="Q12" s="314"/>
      <c r="R12" s="315"/>
      <c r="S12" s="39"/>
    </row>
    <row r="13" spans="1:18" ht="18.75">
      <c r="A13" s="48"/>
      <c r="B13" s="39"/>
      <c r="C13" s="39"/>
      <c r="D13" s="50"/>
      <c r="E13" s="48"/>
      <c r="F13" s="48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</row>
    <row r="14" spans="1:18" ht="18.75">
      <c r="A14" s="48"/>
      <c r="B14" s="39"/>
      <c r="C14" s="39"/>
      <c r="D14" s="50"/>
      <c r="E14" s="48"/>
      <c r="F14" s="48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</row>
    <row r="15" spans="1:18" ht="18.75">
      <c r="A15" s="48"/>
      <c r="B15" s="39"/>
      <c r="C15" s="39"/>
      <c r="D15" s="50"/>
      <c r="E15" s="48"/>
      <c r="F15" s="48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</row>
    <row r="16" spans="1:18" ht="18.75">
      <c r="A16" s="48"/>
      <c r="B16" s="39"/>
      <c r="C16" s="39"/>
      <c r="D16" s="50"/>
      <c r="E16" s="48"/>
      <c r="F16" s="48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</row>
    <row r="17" spans="1:18" ht="18.75">
      <c r="A17" s="48"/>
      <c r="B17" s="39"/>
      <c r="C17" s="39"/>
      <c r="D17" s="50"/>
      <c r="E17" s="48"/>
      <c r="F17" s="48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</row>
    <row r="18" spans="1:18" ht="18.75">
      <c r="A18" s="48"/>
      <c r="B18" s="39"/>
      <c r="C18" s="39"/>
      <c r="D18" s="50"/>
      <c r="E18" s="48"/>
      <c r="F18" s="48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</row>
    <row r="19" spans="1:18" ht="18.75">
      <c r="A19" s="48"/>
      <c r="B19" s="39"/>
      <c r="C19" s="39"/>
      <c r="D19" s="50"/>
      <c r="E19" s="48"/>
      <c r="F19" s="48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</row>
    <row r="20" spans="1:18" ht="18.75">
      <c r="A20" s="48"/>
      <c r="B20" s="39"/>
      <c r="C20" s="39"/>
      <c r="D20" s="50"/>
      <c r="E20" s="48"/>
      <c r="F20" s="48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</row>
    <row r="21" ht="18.75"/>
    <row r="22" ht="18.75"/>
    <row r="25" ht="18.75">
      <c r="O25" s="27">
        <v>30</v>
      </c>
    </row>
  </sheetData>
  <sheetProtection/>
  <mergeCells count="10">
    <mergeCell ref="G8:I8"/>
    <mergeCell ref="J8:R8"/>
    <mergeCell ref="A12:C12"/>
    <mergeCell ref="E12:R12"/>
    <mergeCell ref="N1:P1"/>
    <mergeCell ref="A3:R3"/>
    <mergeCell ref="A4:R4"/>
    <mergeCell ref="A5:R5"/>
    <mergeCell ref="A6:F6"/>
    <mergeCell ref="A7:F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25"/>
  <sheetViews>
    <sheetView view="pageBreakPreview" zoomScaleSheetLayoutView="100" zoomScalePageLayoutView="0" workbookViewId="0" topLeftCell="A10">
      <selection activeCell="O26" sqref="O26"/>
    </sheetView>
  </sheetViews>
  <sheetFormatPr defaultColWidth="9.140625" defaultRowHeight="12.75"/>
  <cols>
    <col min="1" max="1" width="5.7109375" style="27" customWidth="1"/>
    <col min="2" max="2" width="21.7109375" style="27" customWidth="1"/>
    <col min="3" max="3" width="32.8515625" style="27" customWidth="1"/>
    <col min="4" max="4" width="10.7109375" style="27" customWidth="1"/>
    <col min="5" max="5" width="11.7109375" style="27" customWidth="1"/>
    <col min="6" max="6" width="13.57421875" style="27" customWidth="1"/>
    <col min="7" max="7" width="3.8515625" style="27" customWidth="1"/>
    <col min="8" max="8" width="3.7109375" style="27" customWidth="1"/>
    <col min="9" max="9" width="3.140625" style="27" customWidth="1"/>
    <col min="10" max="10" width="3.8515625" style="27" customWidth="1"/>
    <col min="11" max="12" width="4.00390625" style="27" customWidth="1"/>
    <col min="13" max="13" width="4.28125" style="27" customWidth="1"/>
    <col min="14" max="15" width="4.140625" style="27" customWidth="1"/>
    <col min="16" max="18" width="4.00390625" style="27" customWidth="1"/>
    <col min="19" max="16384" width="9.140625" style="27" customWidth="1"/>
  </cols>
  <sheetData>
    <row r="1" spans="14:17" ht="20.25">
      <c r="N1" s="287" t="s">
        <v>337</v>
      </c>
      <c r="O1" s="287"/>
      <c r="P1" s="287"/>
      <c r="Q1" s="2"/>
    </row>
    <row r="3" spans="1:18" ht="18.75">
      <c r="A3" s="279" t="s">
        <v>338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</row>
    <row r="4" spans="1:18" ht="18.75">
      <c r="A4" s="279" t="s">
        <v>369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</row>
    <row r="5" spans="1:18" ht="18.75">
      <c r="A5" s="279" t="s">
        <v>1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</row>
    <row r="6" spans="1:18" ht="18.75">
      <c r="A6" s="323" t="s">
        <v>402</v>
      </c>
      <c r="B6" s="323"/>
      <c r="C6" s="323"/>
      <c r="D6" s="323"/>
      <c r="E6" s="323"/>
      <c r="F6" s="323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</row>
    <row r="7" spans="1:6" ht="18.75">
      <c r="A7" s="278" t="s">
        <v>396</v>
      </c>
      <c r="B7" s="278"/>
      <c r="C7" s="278"/>
      <c r="D7" s="278"/>
      <c r="E7" s="278"/>
      <c r="F7" s="278"/>
    </row>
    <row r="8" spans="1:18" ht="18.75">
      <c r="A8" s="110" t="s">
        <v>183</v>
      </c>
      <c r="B8" s="110" t="s">
        <v>341</v>
      </c>
      <c r="C8" s="110" t="s">
        <v>13</v>
      </c>
      <c r="D8" s="110" t="s">
        <v>15</v>
      </c>
      <c r="E8" s="110" t="s">
        <v>16</v>
      </c>
      <c r="F8" s="110" t="s">
        <v>342</v>
      </c>
      <c r="G8" s="288" t="s">
        <v>367</v>
      </c>
      <c r="H8" s="289"/>
      <c r="I8" s="290"/>
      <c r="J8" s="288" t="s">
        <v>368</v>
      </c>
      <c r="K8" s="289"/>
      <c r="L8" s="289"/>
      <c r="M8" s="289"/>
      <c r="N8" s="289"/>
      <c r="O8" s="289"/>
      <c r="P8" s="289"/>
      <c r="Q8" s="289"/>
      <c r="R8" s="290"/>
    </row>
    <row r="9" spans="1:18" ht="18.75">
      <c r="A9" s="111" t="s">
        <v>184</v>
      </c>
      <c r="B9" s="111"/>
      <c r="C9" s="111" t="s">
        <v>341</v>
      </c>
      <c r="D9" s="111" t="s">
        <v>343</v>
      </c>
      <c r="E9" s="111" t="s">
        <v>17</v>
      </c>
      <c r="F9" s="111" t="s">
        <v>344</v>
      </c>
      <c r="G9" s="100" t="s">
        <v>19</v>
      </c>
      <c r="H9" s="100" t="s">
        <v>20</v>
      </c>
      <c r="I9" s="100" t="s">
        <v>21</v>
      </c>
      <c r="J9" s="100" t="s">
        <v>22</v>
      </c>
      <c r="K9" s="100" t="s">
        <v>23</v>
      </c>
      <c r="L9" s="100" t="s">
        <v>24</v>
      </c>
      <c r="M9" s="100" t="s">
        <v>25</v>
      </c>
      <c r="N9" s="100" t="s">
        <v>26</v>
      </c>
      <c r="O9" s="100" t="s">
        <v>27</v>
      </c>
      <c r="P9" s="100" t="s">
        <v>28</v>
      </c>
      <c r="Q9" s="100" t="s">
        <v>29</v>
      </c>
      <c r="R9" s="100" t="s">
        <v>30</v>
      </c>
    </row>
    <row r="10" spans="1:18" s="195" customFormat="1" ht="18.75">
      <c r="A10" s="192">
        <v>1</v>
      </c>
      <c r="B10" s="194" t="s">
        <v>399</v>
      </c>
      <c r="C10" s="194" t="s">
        <v>400</v>
      </c>
      <c r="D10" s="193">
        <v>18000</v>
      </c>
      <c r="E10" s="192" t="s">
        <v>36</v>
      </c>
      <c r="F10" s="192" t="s">
        <v>264</v>
      </c>
      <c r="G10" s="194"/>
      <c r="H10" s="194"/>
      <c r="I10" s="194"/>
      <c r="J10" s="194"/>
      <c r="K10" s="194"/>
      <c r="L10" s="194"/>
      <c r="M10" s="194"/>
      <c r="N10" s="194"/>
      <c r="O10" s="209"/>
      <c r="P10" s="194"/>
      <c r="Q10" s="194"/>
      <c r="R10" s="194"/>
    </row>
    <row r="11" spans="1:18" s="195" customFormat="1" ht="18.75">
      <c r="A11" s="196"/>
      <c r="B11" s="198"/>
      <c r="C11" s="198" t="s">
        <v>401</v>
      </c>
      <c r="D11" s="197"/>
      <c r="E11" s="196"/>
      <c r="F11" s="196"/>
      <c r="G11" s="198"/>
      <c r="H11" s="198"/>
      <c r="I11" s="198"/>
      <c r="J11" s="198"/>
      <c r="K11" s="198"/>
      <c r="L11" s="198"/>
      <c r="M11" s="198"/>
      <c r="N11" s="198"/>
      <c r="O11" s="210"/>
      <c r="P11" s="198"/>
      <c r="Q11" s="198"/>
      <c r="R11" s="198"/>
    </row>
    <row r="12" spans="1:18" ht="18.75">
      <c r="A12" s="287" t="s">
        <v>8</v>
      </c>
      <c r="B12" s="287"/>
      <c r="C12" s="287"/>
      <c r="D12" s="113">
        <f>SUM(D10:D11)</f>
        <v>18000</v>
      </c>
      <c r="E12" s="313"/>
      <c r="F12" s="314"/>
      <c r="G12" s="314"/>
      <c r="H12" s="314"/>
      <c r="I12" s="314"/>
      <c r="J12" s="314"/>
      <c r="K12" s="314"/>
      <c r="L12" s="314"/>
      <c r="M12" s="314"/>
      <c r="N12" s="314"/>
      <c r="O12" s="314"/>
      <c r="P12" s="314"/>
      <c r="Q12" s="314"/>
      <c r="R12" s="315"/>
    </row>
    <row r="13" spans="1:18" ht="18.75">
      <c r="A13" s="48"/>
      <c r="B13" s="39"/>
      <c r="C13" s="39"/>
      <c r="D13" s="50"/>
      <c r="E13" s="48"/>
      <c r="F13" s="48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</row>
    <row r="14" spans="1:18" ht="18.75">
      <c r="A14" s="48"/>
      <c r="B14" s="39"/>
      <c r="C14" s="39"/>
      <c r="D14" s="50"/>
      <c r="E14" s="48"/>
      <c r="F14" s="48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</row>
    <row r="15" spans="1:18" ht="18.75">
      <c r="A15" s="48"/>
      <c r="B15" s="39"/>
      <c r="C15" s="39"/>
      <c r="D15" s="50"/>
      <c r="E15" s="48"/>
      <c r="F15" s="48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</row>
    <row r="16" spans="1:18" ht="18.75">
      <c r="A16" s="48"/>
      <c r="B16" s="39"/>
      <c r="C16" s="39"/>
      <c r="D16" s="50"/>
      <c r="E16" s="48"/>
      <c r="F16" s="48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</row>
    <row r="17" spans="1:18" ht="18.75">
      <c r="A17" s="48"/>
      <c r="B17" s="39"/>
      <c r="C17" s="39"/>
      <c r="D17" s="50"/>
      <c r="E17" s="48"/>
      <c r="F17" s="48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</row>
    <row r="18" spans="1:18" ht="18.75">
      <c r="A18" s="48"/>
      <c r="B18" s="39"/>
      <c r="C18" s="39"/>
      <c r="D18" s="50"/>
      <c r="E18" s="48"/>
      <c r="F18" s="48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</row>
    <row r="19" spans="1:18" ht="18.75">
      <c r="A19" s="48"/>
      <c r="B19" s="39"/>
      <c r="C19" s="39"/>
      <c r="D19" s="50"/>
      <c r="E19" s="48"/>
      <c r="F19" s="48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</row>
    <row r="20" spans="1:18" ht="18.75">
      <c r="A20" s="48"/>
      <c r="B20" s="39"/>
      <c r="C20" s="39"/>
      <c r="D20" s="50"/>
      <c r="E20" s="48"/>
      <c r="F20" s="48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</row>
    <row r="21" ht="18.75"/>
    <row r="22" ht="18.75"/>
    <row r="25" ht="18.75">
      <c r="O25" s="27">
        <v>31</v>
      </c>
    </row>
  </sheetData>
  <sheetProtection/>
  <mergeCells count="10">
    <mergeCell ref="G8:I8"/>
    <mergeCell ref="J8:R8"/>
    <mergeCell ref="A12:C12"/>
    <mergeCell ref="E12:R12"/>
    <mergeCell ref="N1:P1"/>
    <mergeCell ref="A3:R3"/>
    <mergeCell ref="A4:R4"/>
    <mergeCell ref="A5:R5"/>
    <mergeCell ref="A6:F6"/>
    <mergeCell ref="A7:F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26"/>
  <sheetViews>
    <sheetView zoomScalePageLayoutView="0" workbookViewId="0" topLeftCell="A1">
      <selection activeCell="N1" sqref="N1:P1"/>
    </sheetView>
  </sheetViews>
  <sheetFormatPr defaultColWidth="9.140625" defaultRowHeight="12.75"/>
  <cols>
    <col min="1" max="1" width="5.7109375" style="27" customWidth="1"/>
    <col min="2" max="2" width="21.7109375" style="27" customWidth="1"/>
    <col min="3" max="3" width="32.8515625" style="27" customWidth="1"/>
    <col min="4" max="4" width="10.7109375" style="27" customWidth="1"/>
    <col min="5" max="5" width="11.7109375" style="27" customWidth="1"/>
    <col min="6" max="6" width="13.57421875" style="27" customWidth="1"/>
    <col min="7" max="7" width="3.8515625" style="27" customWidth="1"/>
    <col min="8" max="8" width="3.7109375" style="27" customWidth="1"/>
    <col min="9" max="9" width="3.140625" style="27" customWidth="1"/>
    <col min="10" max="10" width="3.8515625" style="27" customWidth="1"/>
    <col min="11" max="12" width="4.00390625" style="27" customWidth="1"/>
    <col min="13" max="13" width="4.28125" style="27" customWidth="1"/>
    <col min="14" max="15" width="4.140625" style="27" customWidth="1"/>
    <col min="16" max="18" width="4.00390625" style="27" customWidth="1"/>
    <col min="19" max="16384" width="9.140625" style="27" customWidth="1"/>
  </cols>
  <sheetData>
    <row r="1" spans="14:17" ht="20.25">
      <c r="N1" s="287" t="s">
        <v>337</v>
      </c>
      <c r="O1" s="287"/>
      <c r="P1" s="287"/>
      <c r="Q1" s="2"/>
    </row>
    <row r="3" spans="1:18" ht="18.75">
      <c r="A3" s="279" t="s">
        <v>338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</row>
    <row r="4" spans="1:18" ht="18.75">
      <c r="A4" s="279" t="s">
        <v>369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</row>
    <row r="5" spans="1:18" ht="18.75">
      <c r="A5" s="279" t="s">
        <v>1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</row>
    <row r="6" spans="1:18" ht="18.75">
      <c r="A6" s="323" t="s">
        <v>409</v>
      </c>
      <c r="B6" s="323"/>
      <c r="C6" s="323"/>
      <c r="D6" s="323"/>
      <c r="E6" s="323"/>
      <c r="F6" s="323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</row>
    <row r="7" spans="1:6" ht="18.75">
      <c r="A7" s="278" t="s">
        <v>345</v>
      </c>
      <c r="B7" s="278"/>
      <c r="C7" s="278"/>
      <c r="D7" s="278"/>
      <c r="E7" s="278"/>
      <c r="F7" s="278"/>
    </row>
    <row r="8" spans="1:18" ht="18.75">
      <c r="A8" s="110" t="s">
        <v>183</v>
      </c>
      <c r="B8" s="110" t="s">
        <v>341</v>
      </c>
      <c r="C8" s="110" t="s">
        <v>13</v>
      </c>
      <c r="D8" s="110" t="s">
        <v>15</v>
      </c>
      <c r="E8" s="110" t="s">
        <v>16</v>
      </c>
      <c r="F8" s="110" t="s">
        <v>342</v>
      </c>
      <c r="G8" s="288" t="s">
        <v>367</v>
      </c>
      <c r="H8" s="289"/>
      <c r="I8" s="290"/>
      <c r="J8" s="288" t="s">
        <v>368</v>
      </c>
      <c r="K8" s="289"/>
      <c r="L8" s="289"/>
      <c r="M8" s="289"/>
      <c r="N8" s="289"/>
      <c r="O8" s="289"/>
      <c r="P8" s="289"/>
      <c r="Q8" s="289"/>
      <c r="R8" s="290"/>
    </row>
    <row r="9" spans="1:18" ht="18.75">
      <c r="A9" s="111" t="s">
        <v>184</v>
      </c>
      <c r="B9" s="111"/>
      <c r="C9" s="111" t="s">
        <v>341</v>
      </c>
      <c r="D9" s="111" t="s">
        <v>343</v>
      </c>
      <c r="E9" s="111" t="s">
        <v>17</v>
      </c>
      <c r="F9" s="111" t="s">
        <v>344</v>
      </c>
      <c r="G9" s="100" t="s">
        <v>19</v>
      </c>
      <c r="H9" s="100" t="s">
        <v>20</v>
      </c>
      <c r="I9" s="100" t="s">
        <v>21</v>
      </c>
      <c r="J9" s="100" t="s">
        <v>22</v>
      </c>
      <c r="K9" s="100" t="s">
        <v>23</v>
      </c>
      <c r="L9" s="100" t="s">
        <v>24</v>
      </c>
      <c r="M9" s="100" t="s">
        <v>25</v>
      </c>
      <c r="N9" s="100" t="s">
        <v>26</v>
      </c>
      <c r="O9" s="100" t="s">
        <v>27</v>
      </c>
      <c r="P9" s="100" t="s">
        <v>28</v>
      </c>
      <c r="Q9" s="100" t="s">
        <v>29</v>
      </c>
      <c r="R9" s="100" t="s">
        <v>30</v>
      </c>
    </row>
    <row r="10" spans="1:18" s="195" customFormat="1" ht="18.75">
      <c r="A10" s="192">
        <v>1</v>
      </c>
      <c r="B10" s="194" t="s">
        <v>406</v>
      </c>
      <c r="C10" s="194" t="s">
        <v>407</v>
      </c>
      <c r="D10" s="193">
        <v>190000</v>
      </c>
      <c r="E10" s="192" t="s">
        <v>36</v>
      </c>
      <c r="F10" s="192" t="s">
        <v>106</v>
      </c>
      <c r="G10" s="194"/>
      <c r="H10" s="194"/>
      <c r="I10" s="194"/>
      <c r="J10" s="194"/>
      <c r="K10" s="194"/>
      <c r="L10" s="194"/>
      <c r="M10" s="194"/>
      <c r="N10" s="194"/>
      <c r="O10" s="209"/>
      <c r="P10" s="194"/>
      <c r="Q10" s="194"/>
      <c r="R10" s="194"/>
    </row>
    <row r="11" spans="1:18" s="195" customFormat="1" ht="18.75">
      <c r="A11" s="196"/>
      <c r="B11" s="198"/>
      <c r="C11" s="198" t="s">
        <v>408</v>
      </c>
      <c r="D11" s="197"/>
      <c r="E11" s="196"/>
      <c r="F11" s="196"/>
      <c r="G11" s="198"/>
      <c r="H11" s="198"/>
      <c r="I11" s="198"/>
      <c r="J11" s="198"/>
      <c r="K11" s="198"/>
      <c r="L11" s="198"/>
      <c r="M11" s="198"/>
      <c r="N11" s="198"/>
      <c r="O11" s="210"/>
      <c r="P11" s="198"/>
      <c r="Q11" s="198"/>
      <c r="R11" s="198"/>
    </row>
    <row r="12" spans="1:18" s="195" customFormat="1" ht="18.75">
      <c r="A12" s="196"/>
      <c r="B12" s="198"/>
      <c r="C12" s="198"/>
      <c r="D12" s="197"/>
      <c r="E12" s="241"/>
      <c r="F12" s="243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02"/>
    </row>
    <row r="13" spans="1:19" ht="18.75">
      <c r="A13" s="287" t="s">
        <v>8</v>
      </c>
      <c r="B13" s="287"/>
      <c r="C13" s="287"/>
      <c r="D13" s="113">
        <f>SUM(D10:D12)</f>
        <v>190000</v>
      </c>
      <c r="E13" s="313"/>
      <c r="F13" s="314"/>
      <c r="G13" s="314"/>
      <c r="H13" s="314"/>
      <c r="I13" s="314"/>
      <c r="J13" s="314"/>
      <c r="K13" s="314"/>
      <c r="L13" s="314"/>
      <c r="M13" s="314"/>
      <c r="N13" s="314"/>
      <c r="O13" s="314"/>
      <c r="P13" s="314"/>
      <c r="Q13" s="314"/>
      <c r="R13" s="315"/>
      <c r="S13" s="39"/>
    </row>
    <row r="14" spans="1:18" ht="18.75">
      <c r="A14" s="48"/>
      <c r="B14" s="39"/>
      <c r="C14" s="39"/>
      <c r="D14" s="50"/>
      <c r="E14" s="48"/>
      <c r="F14" s="48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</row>
    <row r="15" spans="1:18" ht="18.75">
      <c r="A15" s="48"/>
      <c r="B15" s="39"/>
      <c r="C15" s="39"/>
      <c r="D15" s="50"/>
      <c r="E15" s="48"/>
      <c r="F15" s="48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</row>
    <row r="16" spans="1:18" ht="18.75">
      <c r="A16" s="48"/>
      <c r="B16" s="39"/>
      <c r="C16" s="39"/>
      <c r="D16" s="50"/>
      <c r="E16" s="48"/>
      <c r="F16" s="48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</row>
    <row r="17" spans="1:18" ht="18.75">
      <c r="A17" s="48"/>
      <c r="B17" s="39"/>
      <c r="C17" s="39"/>
      <c r="D17" s="50"/>
      <c r="E17" s="48"/>
      <c r="F17" s="48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</row>
    <row r="18" spans="1:18" ht="18.75">
      <c r="A18" s="48"/>
      <c r="B18" s="39"/>
      <c r="C18" s="39"/>
      <c r="D18" s="50"/>
      <c r="E18" s="48"/>
      <c r="F18" s="48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</row>
    <row r="19" spans="1:18" ht="18.75">
      <c r="A19" s="48"/>
      <c r="B19" s="39"/>
      <c r="C19" s="39"/>
      <c r="D19" s="50"/>
      <c r="E19" s="48"/>
      <c r="F19" s="48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</row>
    <row r="20" spans="1:18" ht="18.75">
      <c r="A20" s="48"/>
      <c r="B20" s="39"/>
      <c r="C20" s="39"/>
      <c r="D20" s="50"/>
      <c r="E20" s="48"/>
      <c r="F20" s="48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</row>
    <row r="21" spans="1:18" ht="18.75">
      <c r="A21" s="48"/>
      <c r="B21" s="39"/>
      <c r="C21" s="39"/>
      <c r="D21" s="50"/>
      <c r="E21" s="48"/>
      <c r="F21" s="48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</row>
    <row r="22" spans="1:18" ht="18.75">
      <c r="A22" s="48"/>
      <c r="B22" s="39"/>
      <c r="C22" s="39"/>
      <c r="D22" s="50"/>
      <c r="E22" s="48"/>
      <c r="F22" s="48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</row>
    <row r="23" spans="1:18" ht="18.75">
      <c r="A23" s="48"/>
      <c r="B23" s="39"/>
      <c r="C23" s="39"/>
      <c r="D23" s="50"/>
      <c r="E23" s="48"/>
      <c r="F23" s="48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</row>
    <row r="24" spans="1:18" ht="18.75">
      <c r="A24" s="48"/>
      <c r="B24" s="39"/>
      <c r="C24" s="39"/>
      <c r="D24" s="50"/>
      <c r="E24" s="48"/>
      <c r="F24" s="48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</row>
    <row r="25" spans="1:18" ht="18.75">
      <c r="A25" s="48"/>
      <c r="B25" s="39"/>
      <c r="C25" s="39"/>
      <c r="D25" s="50"/>
      <c r="E25" s="48"/>
      <c r="F25" s="48"/>
      <c r="G25" s="39"/>
      <c r="H25" s="39"/>
      <c r="I25" s="39"/>
      <c r="J25" s="39"/>
      <c r="K25" s="39"/>
      <c r="L25" s="39"/>
      <c r="M25" s="39"/>
      <c r="N25" s="39"/>
      <c r="O25" s="39">
        <v>32</v>
      </c>
      <c r="P25" s="39"/>
      <c r="Q25" s="39"/>
      <c r="R25" s="39"/>
    </row>
    <row r="26" spans="1:18" ht="18.75">
      <c r="A26" s="48"/>
      <c r="B26" s="39"/>
      <c r="C26" s="39"/>
      <c r="D26" s="50"/>
      <c r="E26" s="48"/>
      <c r="F26" s="48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</row>
  </sheetData>
  <sheetProtection/>
  <mergeCells count="10">
    <mergeCell ref="G8:I8"/>
    <mergeCell ref="J8:R8"/>
    <mergeCell ref="A13:C13"/>
    <mergeCell ref="E13:R13"/>
    <mergeCell ref="N1:P1"/>
    <mergeCell ref="A3:R3"/>
    <mergeCell ref="A4:R4"/>
    <mergeCell ref="A5:R5"/>
    <mergeCell ref="A6:F6"/>
    <mergeCell ref="A7:F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26"/>
  <sheetViews>
    <sheetView view="pageBreakPreview" zoomScaleSheetLayoutView="100" workbookViewId="0" topLeftCell="A94">
      <selection activeCell="A3" sqref="A3:R3"/>
    </sheetView>
  </sheetViews>
  <sheetFormatPr defaultColWidth="9.140625" defaultRowHeight="12.75"/>
  <cols>
    <col min="1" max="1" width="6.8515625" style="27" customWidth="1"/>
    <col min="2" max="2" width="27.8515625" style="27" customWidth="1"/>
    <col min="3" max="3" width="29.8515625" style="27" customWidth="1"/>
    <col min="4" max="4" width="12.28125" style="27" customWidth="1"/>
    <col min="5" max="5" width="11.421875" style="27" customWidth="1"/>
    <col min="6" max="6" width="14.57421875" style="27" customWidth="1"/>
    <col min="7" max="7" width="3.57421875" style="27" customWidth="1"/>
    <col min="8" max="8" width="3.7109375" style="27" customWidth="1"/>
    <col min="9" max="9" width="3.57421875" style="27" customWidth="1"/>
    <col min="10" max="10" width="3.7109375" style="27" customWidth="1"/>
    <col min="11" max="11" width="4.00390625" style="27" customWidth="1"/>
    <col min="12" max="13" width="3.57421875" style="27" customWidth="1"/>
    <col min="14" max="14" width="3.8515625" style="27" customWidth="1"/>
    <col min="15" max="18" width="3.57421875" style="27" customWidth="1"/>
    <col min="19" max="16384" width="9.140625" style="27" customWidth="1"/>
  </cols>
  <sheetData>
    <row r="1" spans="1:18" ht="18.75">
      <c r="A1" s="279" t="s">
        <v>10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</row>
    <row r="2" spans="1:18" ht="18.75">
      <c r="A2" s="279" t="s">
        <v>100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</row>
    <row r="3" spans="1:18" ht="18.75">
      <c r="A3" s="279" t="s">
        <v>1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</row>
    <row r="4" spans="1:18" ht="18.75">
      <c r="A4" s="28" t="s">
        <v>35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</row>
    <row r="5" spans="1:18" ht="18.75">
      <c r="A5" s="29" t="s">
        <v>254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</row>
    <row r="6" spans="1:18" ht="18.75">
      <c r="A6" s="30" t="s">
        <v>11</v>
      </c>
      <c r="B6" s="30" t="s">
        <v>12</v>
      </c>
      <c r="C6" s="30" t="s">
        <v>13</v>
      </c>
      <c r="D6" s="30" t="s">
        <v>15</v>
      </c>
      <c r="E6" s="30" t="s">
        <v>16</v>
      </c>
      <c r="F6" s="30" t="s">
        <v>18</v>
      </c>
      <c r="G6" s="273" t="s">
        <v>101</v>
      </c>
      <c r="H6" s="274"/>
      <c r="I6" s="275"/>
      <c r="J6" s="273" t="s">
        <v>102</v>
      </c>
      <c r="K6" s="274"/>
      <c r="L6" s="274"/>
      <c r="M6" s="274"/>
      <c r="N6" s="274"/>
      <c r="O6" s="274"/>
      <c r="P6" s="274"/>
      <c r="Q6" s="274"/>
      <c r="R6" s="275"/>
    </row>
    <row r="7" spans="1:18" ht="18.75">
      <c r="A7" s="31"/>
      <c r="B7" s="31"/>
      <c r="C7" s="31" t="s">
        <v>14</v>
      </c>
      <c r="D7" s="31"/>
      <c r="E7" s="31" t="s">
        <v>17</v>
      </c>
      <c r="F7" s="31" t="s">
        <v>17</v>
      </c>
      <c r="G7" s="32" t="s">
        <v>19</v>
      </c>
      <c r="H7" s="32" t="s">
        <v>20</v>
      </c>
      <c r="I7" s="32" t="s">
        <v>21</v>
      </c>
      <c r="J7" s="32" t="s">
        <v>22</v>
      </c>
      <c r="K7" s="32" t="s">
        <v>23</v>
      </c>
      <c r="L7" s="32" t="s">
        <v>24</v>
      </c>
      <c r="M7" s="32" t="s">
        <v>25</v>
      </c>
      <c r="N7" s="32" t="s">
        <v>26</v>
      </c>
      <c r="O7" s="32" t="s">
        <v>27</v>
      </c>
      <c r="P7" s="32" t="s">
        <v>28</v>
      </c>
      <c r="Q7" s="32" t="s">
        <v>29</v>
      </c>
      <c r="R7" s="32" t="s">
        <v>30</v>
      </c>
    </row>
    <row r="8" spans="1:18" ht="18.75">
      <c r="A8" s="35">
        <v>1</v>
      </c>
      <c r="B8" s="271" t="s">
        <v>249</v>
      </c>
      <c r="C8" s="56" t="s">
        <v>251</v>
      </c>
      <c r="D8" s="67">
        <f>'[1]แยกตามข้อบัญญัติ 59 (2)'!$M$94</f>
        <v>125000</v>
      </c>
      <c r="E8" s="35" t="s">
        <v>36</v>
      </c>
      <c r="F8" s="35" t="s">
        <v>250</v>
      </c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</row>
    <row r="9" spans="1:18" ht="18.75">
      <c r="A9" s="35"/>
      <c r="B9" s="272"/>
      <c r="C9" s="35"/>
      <c r="D9" s="35"/>
      <c r="E9" s="35"/>
      <c r="F9" s="35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</row>
    <row r="10" spans="1:18" ht="18.75" customHeight="1">
      <c r="A10" s="30">
        <v>2</v>
      </c>
      <c r="B10" s="271" t="s">
        <v>252</v>
      </c>
      <c r="C10" s="271" t="s">
        <v>253</v>
      </c>
      <c r="D10" s="109">
        <f>'[1]แยกตามข้อบัญญัติ 59 (2)'!$M$95</f>
        <v>990000</v>
      </c>
      <c r="E10" s="30" t="s">
        <v>36</v>
      </c>
      <c r="F10" s="30" t="s">
        <v>201</v>
      </c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</row>
    <row r="11" spans="1:18" ht="18.75">
      <c r="A11" s="35"/>
      <c r="B11" s="272"/>
      <c r="C11" s="272"/>
      <c r="D11" s="35"/>
      <c r="E11" s="35"/>
      <c r="F11" s="35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</row>
    <row r="12" spans="1:18" ht="18.75">
      <c r="A12" s="35"/>
      <c r="B12" s="272"/>
      <c r="C12" s="272"/>
      <c r="D12" s="35"/>
      <c r="E12" s="35"/>
      <c r="F12" s="35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</row>
    <row r="13" spans="1:18" ht="18.75">
      <c r="A13" s="35"/>
      <c r="B13" s="35"/>
      <c r="C13" s="272"/>
      <c r="D13" s="35"/>
      <c r="E13" s="35"/>
      <c r="F13" s="35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</row>
    <row r="14" spans="1:18" ht="18.75">
      <c r="A14" s="30"/>
      <c r="B14" s="30"/>
      <c r="C14" s="30"/>
      <c r="D14" s="30"/>
      <c r="E14" s="30"/>
      <c r="F14" s="30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</row>
    <row r="15" spans="1:18" ht="18.75">
      <c r="A15" s="35"/>
      <c r="B15" s="35"/>
      <c r="C15" s="35"/>
      <c r="D15" s="35"/>
      <c r="E15" s="35"/>
      <c r="F15" s="35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</row>
    <row r="16" spans="1:18" ht="18.75">
      <c r="A16" s="35"/>
      <c r="B16" s="35"/>
      <c r="C16" s="35"/>
      <c r="D16" s="35"/>
      <c r="E16" s="35"/>
      <c r="F16" s="35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</row>
    <row r="17" spans="1:18" ht="18.75">
      <c r="A17" s="35"/>
      <c r="B17" s="35"/>
      <c r="C17" s="35"/>
      <c r="D17" s="35"/>
      <c r="E17" s="35"/>
      <c r="F17" s="35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</row>
    <row r="18" spans="1:18" ht="18.75">
      <c r="A18" s="35"/>
      <c r="B18" s="35"/>
      <c r="C18" s="35"/>
      <c r="D18" s="35"/>
      <c r="E18" s="35"/>
      <c r="F18" s="35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</row>
    <row r="19" spans="1:18" ht="18.75">
      <c r="A19" s="35"/>
      <c r="B19" s="35"/>
      <c r="C19" s="35"/>
      <c r="D19" s="35"/>
      <c r="E19" s="35"/>
      <c r="F19" s="35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</row>
    <row r="20" spans="1:18" ht="18.75">
      <c r="A20" s="30">
        <v>1</v>
      </c>
      <c r="B20" s="33" t="s">
        <v>121</v>
      </c>
      <c r="C20" s="64" t="s">
        <v>114</v>
      </c>
      <c r="D20" s="34">
        <v>100000</v>
      </c>
      <c r="E20" s="30" t="s">
        <v>111</v>
      </c>
      <c r="F20" s="30" t="s">
        <v>106</v>
      </c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</row>
    <row r="21" spans="1:18" ht="18.75">
      <c r="A21" s="35"/>
      <c r="B21" s="36" t="s">
        <v>108</v>
      </c>
      <c r="C21" s="36" t="s">
        <v>198</v>
      </c>
      <c r="D21" s="36"/>
      <c r="E21" s="35" t="s">
        <v>93</v>
      </c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</row>
    <row r="22" spans="1:18" ht="18.75">
      <c r="A22" s="35"/>
      <c r="B22" s="36"/>
      <c r="C22" s="36" t="s">
        <v>109</v>
      </c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</row>
    <row r="23" spans="1:18" ht="18.75">
      <c r="A23" s="35"/>
      <c r="B23" s="36"/>
      <c r="C23" s="36" t="s">
        <v>110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</row>
    <row r="24" spans="1:18" ht="18.75">
      <c r="A24" s="35"/>
      <c r="B24" s="36"/>
      <c r="C24" s="36" t="s">
        <v>128</v>
      </c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</row>
    <row r="25" spans="1:18" ht="18.75">
      <c r="A25" s="35">
        <v>2</v>
      </c>
      <c r="B25" s="36" t="s">
        <v>112</v>
      </c>
      <c r="C25" s="63" t="s">
        <v>115</v>
      </c>
      <c r="D25" s="37">
        <v>100000</v>
      </c>
      <c r="E25" s="35" t="s">
        <v>123</v>
      </c>
      <c r="F25" s="35" t="s">
        <v>106</v>
      </c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</row>
    <row r="26" spans="1:18" ht="18.75">
      <c r="A26" s="35"/>
      <c r="B26" s="36" t="s">
        <v>113</v>
      </c>
      <c r="C26" s="36" t="s">
        <v>116</v>
      </c>
      <c r="D26" s="37"/>
      <c r="E26" s="35" t="s">
        <v>94</v>
      </c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</row>
    <row r="27" spans="1:18" ht="18.75">
      <c r="A27" s="35"/>
      <c r="B27" s="38"/>
      <c r="C27" s="36" t="s">
        <v>117</v>
      </c>
      <c r="D27" s="37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</row>
    <row r="28" spans="1:18" ht="18.75">
      <c r="A28" s="35"/>
      <c r="B28" s="36"/>
      <c r="C28" s="36" t="s">
        <v>118</v>
      </c>
      <c r="D28" s="37"/>
      <c r="E28" s="35"/>
      <c r="F28" s="39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</row>
    <row r="29" spans="1:18" ht="18.75">
      <c r="A29" s="35"/>
      <c r="B29" s="36"/>
      <c r="C29" s="36" t="s">
        <v>119</v>
      </c>
      <c r="D29" s="37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</row>
    <row r="30" spans="1:18" ht="18.75">
      <c r="A30" s="35"/>
      <c r="B30" s="36"/>
      <c r="C30" s="36" t="s">
        <v>120</v>
      </c>
      <c r="D30" s="37"/>
      <c r="E30" s="35"/>
      <c r="F30" s="35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</row>
    <row r="31" spans="1:18" ht="18.7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</row>
    <row r="32" spans="1:18" ht="18.75">
      <c r="A32" s="35">
        <v>3</v>
      </c>
      <c r="B32" s="36" t="s">
        <v>121</v>
      </c>
      <c r="C32" s="64" t="s">
        <v>114</v>
      </c>
      <c r="D32" s="37">
        <v>100000</v>
      </c>
      <c r="E32" s="35" t="s">
        <v>122</v>
      </c>
      <c r="F32" s="35" t="s">
        <v>106</v>
      </c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</row>
    <row r="33" spans="1:18" ht="18.75">
      <c r="A33" s="35"/>
      <c r="B33" s="36" t="s">
        <v>130</v>
      </c>
      <c r="C33" s="36" t="s">
        <v>125</v>
      </c>
      <c r="D33" s="37"/>
      <c r="E33" s="35" t="s">
        <v>124</v>
      </c>
      <c r="F33" s="41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</row>
    <row r="34" spans="1:18" ht="18.75">
      <c r="A34" s="35"/>
      <c r="B34" s="36"/>
      <c r="C34" s="36" t="s">
        <v>126</v>
      </c>
      <c r="D34" s="37"/>
      <c r="E34" s="35"/>
      <c r="F34" s="35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</row>
    <row r="35" spans="1:18" ht="18.75">
      <c r="A35" s="35"/>
      <c r="B35" s="36"/>
      <c r="C35" s="36" t="s">
        <v>127</v>
      </c>
      <c r="D35" s="37"/>
      <c r="E35" s="35"/>
      <c r="F35" s="35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</row>
    <row r="36" spans="1:18" ht="18.75">
      <c r="A36" s="35"/>
      <c r="B36" s="36"/>
      <c r="C36" s="36" t="s">
        <v>128</v>
      </c>
      <c r="D36" s="37"/>
      <c r="E36" s="35"/>
      <c r="F36" s="35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</row>
    <row r="37" spans="1:18" ht="18.75">
      <c r="A37" s="35"/>
      <c r="B37" s="36"/>
      <c r="C37" s="36"/>
      <c r="D37" s="37"/>
      <c r="E37" s="35"/>
      <c r="F37" s="35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</row>
    <row r="38" spans="1:18" s="39" customFormat="1" ht="18.75">
      <c r="A38" s="31"/>
      <c r="B38" s="40"/>
      <c r="C38" s="40"/>
      <c r="D38" s="58"/>
      <c r="E38" s="31"/>
      <c r="F38" s="31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</row>
    <row r="39" spans="1:18" ht="18.75">
      <c r="A39" s="35">
        <v>4</v>
      </c>
      <c r="B39" s="36" t="s">
        <v>112</v>
      </c>
      <c r="C39" s="63" t="s">
        <v>115</v>
      </c>
      <c r="D39" s="37">
        <v>100000</v>
      </c>
      <c r="E39" s="35" t="s">
        <v>96</v>
      </c>
      <c r="F39" s="35" t="s">
        <v>106</v>
      </c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</row>
    <row r="40" spans="1:18" ht="18.75">
      <c r="A40" s="35"/>
      <c r="B40" s="36" t="s">
        <v>129</v>
      </c>
      <c r="C40" s="36" t="s">
        <v>116</v>
      </c>
      <c r="D40" s="37"/>
      <c r="E40" s="35" t="s">
        <v>95</v>
      </c>
      <c r="F40" s="35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</row>
    <row r="41" spans="1:18" ht="18.75">
      <c r="A41" s="35"/>
      <c r="B41" s="36"/>
      <c r="C41" s="36" t="s">
        <v>117</v>
      </c>
      <c r="D41" s="37"/>
      <c r="E41" s="35"/>
      <c r="F41" s="35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</row>
    <row r="42" spans="1:18" ht="18.75">
      <c r="A42" s="35"/>
      <c r="B42" s="36"/>
      <c r="C42" s="36" t="s">
        <v>118</v>
      </c>
      <c r="D42" s="37"/>
      <c r="E42" s="35"/>
      <c r="F42" s="35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</row>
    <row r="43" spans="1:18" ht="18.75">
      <c r="A43" s="35"/>
      <c r="B43" s="36"/>
      <c r="C43" s="36" t="s">
        <v>119</v>
      </c>
      <c r="D43" s="37"/>
      <c r="E43" s="35"/>
      <c r="F43" s="35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</row>
    <row r="44" spans="1:18" ht="18.75">
      <c r="A44" s="35"/>
      <c r="B44" s="36"/>
      <c r="C44" s="36" t="s">
        <v>120</v>
      </c>
      <c r="D44" s="37"/>
      <c r="E44" s="35"/>
      <c r="F44" s="35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</row>
    <row r="45" spans="1:18" s="39" customFormat="1" ht="18.75">
      <c r="A45" s="31"/>
      <c r="B45" s="40"/>
      <c r="C45" s="40"/>
      <c r="D45" s="58"/>
      <c r="E45" s="31"/>
      <c r="F45" s="31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</row>
    <row r="46" spans="1:18" ht="18.75">
      <c r="A46" s="35">
        <v>5</v>
      </c>
      <c r="B46" s="36" t="s">
        <v>112</v>
      </c>
      <c r="C46" s="63" t="s">
        <v>115</v>
      </c>
      <c r="D46" s="37">
        <v>100000</v>
      </c>
      <c r="E46" s="35" t="s">
        <v>132</v>
      </c>
      <c r="F46" s="35" t="s">
        <v>106</v>
      </c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</row>
    <row r="47" spans="1:18" ht="18.75">
      <c r="A47" s="35"/>
      <c r="B47" s="36" t="s">
        <v>131</v>
      </c>
      <c r="C47" s="36" t="s">
        <v>116</v>
      </c>
      <c r="D47" s="37"/>
      <c r="E47" s="35" t="s">
        <v>133</v>
      </c>
      <c r="F47" s="35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</row>
    <row r="48" spans="1:18" ht="18.75">
      <c r="A48" s="35"/>
      <c r="B48" s="36"/>
      <c r="C48" s="36" t="s">
        <v>117</v>
      </c>
      <c r="D48" s="37"/>
      <c r="E48" s="35"/>
      <c r="F48" s="35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</row>
    <row r="49" spans="1:18" ht="18.75">
      <c r="A49" s="35"/>
      <c r="B49" s="36"/>
      <c r="C49" s="36" t="s">
        <v>118</v>
      </c>
      <c r="D49" s="36"/>
      <c r="E49" s="35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</row>
    <row r="50" spans="1:18" ht="18.75">
      <c r="A50" s="35"/>
      <c r="B50" s="36"/>
      <c r="C50" s="36" t="s">
        <v>119</v>
      </c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</row>
    <row r="51" spans="1:18" ht="18.75">
      <c r="A51" s="35"/>
      <c r="B51" s="36"/>
      <c r="C51" s="36" t="s">
        <v>120</v>
      </c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</row>
    <row r="52" spans="1:18" ht="18.75">
      <c r="A52" s="31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</row>
    <row r="53" spans="1:18" ht="18.75">
      <c r="A53" s="35">
        <v>6</v>
      </c>
      <c r="B53" s="36" t="s">
        <v>121</v>
      </c>
      <c r="C53" s="64" t="s">
        <v>114</v>
      </c>
      <c r="D53" s="37">
        <v>45000</v>
      </c>
      <c r="E53" s="35" t="s">
        <v>138</v>
      </c>
      <c r="F53" s="35" t="s">
        <v>106</v>
      </c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</row>
    <row r="54" spans="1:18" ht="18.75">
      <c r="A54" s="42"/>
      <c r="B54" s="36" t="s">
        <v>140</v>
      </c>
      <c r="C54" s="36" t="s">
        <v>134</v>
      </c>
      <c r="D54" s="37"/>
      <c r="E54" s="35" t="s">
        <v>139</v>
      </c>
      <c r="F54" s="35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</row>
    <row r="55" spans="1:18" ht="18.75">
      <c r="A55" s="35"/>
      <c r="B55" s="36"/>
      <c r="C55" s="36" t="s">
        <v>126</v>
      </c>
      <c r="D55" s="37"/>
      <c r="E55" s="35"/>
      <c r="F55" s="35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</row>
    <row r="56" spans="1:18" ht="18.75">
      <c r="A56" s="35"/>
      <c r="B56" s="36"/>
      <c r="C56" s="36" t="s">
        <v>135</v>
      </c>
      <c r="D56" s="37"/>
      <c r="E56" s="35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</row>
    <row r="57" spans="1:18" ht="18.75">
      <c r="A57" s="35"/>
      <c r="B57" s="38"/>
      <c r="C57" s="36" t="s">
        <v>128</v>
      </c>
      <c r="D57" s="37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</row>
    <row r="58" spans="1:18" ht="18.75">
      <c r="A58" s="35"/>
      <c r="B58" s="36"/>
      <c r="C58" s="36" t="s">
        <v>136</v>
      </c>
      <c r="D58" s="37"/>
      <c r="E58" s="35"/>
      <c r="F58" s="39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</row>
    <row r="59" spans="1:18" ht="18.75">
      <c r="A59" s="35"/>
      <c r="B59" s="36"/>
      <c r="C59" s="36" t="s">
        <v>137</v>
      </c>
      <c r="D59" s="37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</row>
    <row r="60" spans="1:18" ht="18.75">
      <c r="A60" s="35"/>
      <c r="B60" s="36"/>
      <c r="C60" s="36"/>
      <c r="D60" s="37"/>
      <c r="E60" s="35"/>
      <c r="F60" s="35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</row>
    <row r="61" spans="1:18" ht="18.75">
      <c r="A61" s="35"/>
      <c r="B61" s="36"/>
      <c r="C61" s="36"/>
      <c r="D61" s="37"/>
      <c r="E61" s="35"/>
      <c r="F61" s="35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</row>
    <row r="62" spans="1:18" ht="18.75">
      <c r="A62" s="31"/>
      <c r="B62" s="40"/>
      <c r="C62" s="40"/>
      <c r="D62" s="58"/>
      <c r="E62" s="31"/>
      <c r="F62" s="31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</row>
    <row r="63" spans="1:18" ht="18.75">
      <c r="A63" s="35">
        <v>7</v>
      </c>
      <c r="B63" s="36" t="s">
        <v>141</v>
      </c>
      <c r="C63" s="63" t="s">
        <v>143</v>
      </c>
      <c r="D63" s="37">
        <v>55000</v>
      </c>
      <c r="E63" s="35" t="s">
        <v>138</v>
      </c>
      <c r="F63" s="35" t="s">
        <v>106</v>
      </c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</row>
    <row r="64" spans="1:18" ht="18.75">
      <c r="A64" s="35"/>
      <c r="B64" s="36" t="s">
        <v>142</v>
      </c>
      <c r="C64" s="36" t="s">
        <v>144</v>
      </c>
      <c r="D64" s="44"/>
      <c r="E64" s="35" t="s">
        <v>139</v>
      </c>
      <c r="F64" s="35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</row>
    <row r="65" spans="1:18" ht="18.75">
      <c r="A65" s="35"/>
      <c r="B65" s="36"/>
      <c r="C65" s="36" t="s">
        <v>145</v>
      </c>
      <c r="D65" s="37"/>
      <c r="E65" s="35"/>
      <c r="F65" s="35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</row>
    <row r="66" spans="1:18" ht="18.75">
      <c r="A66" s="35"/>
      <c r="B66" s="36"/>
      <c r="C66" s="36" t="s">
        <v>146</v>
      </c>
      <c r="D66" s="37"/>
      <c r="E66" s="35"/>
      <c r="F66" s="35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</row>
    <row r="67" spans="1:18" ht="18.75">
      <c r="A67" s="35"/>
      <c r="B67" s="36"/>
      <c r="C67" s="36" t="s">
        <v>147</v>
      </c>
      <c r="D67" s="37"/>
      <c r="E67" s="35"/>
      <c r="F67" s="35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</row>
    <row r="68" spans="1:18" ht="18.75">
      <c r="A68" s="35"/>
      <c r="B68" s="36"/>
      <c r="C68" s="36" t="s">
        <v>148</v>
      </c>
      <c r="D68" s="44"/>
      <c r="E68" s="35"/>
      <c r="F68" s="35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</row>
    <row r="69" spans="1:18" ht="18.75">
      <c r="A69" s="31"/>
      <c r="B69" s="40"/>
      <c r="C69" s="40"/>
      <c r="D69" s="58"/>
      <c r="E69" s="31"/>
      <c r="F69" s="31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</row>
    <row r="70" spans="1:18" ht="18.75">
      <c r="A70" s="35">
        <v>8</v>
      </c>
      <c r="B70" s="36" t="s">
        <v>150</v>
      </c>
      <c r="C70" s="63" t="s">
        <v>153</v>
      </c>
      <c r="D70" s="37">
        <v>90500</v>
      </c>
      <c r="E70" s="35" t="s">
        <v>149</v>
      </c>
      <c r="F70" s="35" t="s">
        <v>106</v>
      </c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</row>
    <row r="71" spans="1:18" ht="18.75">
      <c r="A71" s="35"/>
      <c r="B71" s="36" t="s">
        <v>151</v>
      </c>
      <c r="C71" s="36" t="s">
        <v>154</v>
      </c>
      <c r="D71" s="37"/>
      <c r="E71" s="35" t="s">
        <v>97</v>
      </c>
      <c r="F71" s="35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</row>
    <row r="72" spans="1:18" ht="18.75">
      <c r="A72" s="36"/>
      <c r="B72" s="36" t="s">
        <v>152</v>
      </c>
      <c r="C72" s="36" t="s">
        <v>155</v>
      </c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</row>
    <row r="73" spans="1:18" ht="18.75">
      <c r="A73" s="36"/>
      <c r="B73" s="36"/>
      <c r="C73" s="36" t="s">
        <v>156</v>
      </c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</row>
    <row r="74" spans="1:18" ht="18.75">
      <c r="A74" s="35"/>
      <c r="B74" s="36"/>
      <c r="C74" s="36" t="s">
        <v>157</v>
      </c>
      <c r="D74" s="37"/>
      <c r="E74" s="35"/>
      <c r="F74" s="35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</row>
    <row r="75" spans="1:18" ht="18.75">
      <c r="A75" s="31"/>
      <c r="B75" s="40"/>
      <c r="C75" s="40"/>
      <c r="D75" s="58"/>
      <c r="E75" s="31"/>
      <c r="F75" s="31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</row>
    <row r="76" spans="1:18" ht="18.75">
      <c r="A76" s="35">
        <v>10</v>
      </c>
      <c r="B76" s="36" t="s">
        <v>158</v>
      </c>
      <c r="C76" s="65" t="s">
        <v>158</v>
      </c>
      <c r="D76" s="37">
        <v>99900</v>
      </c>
      <c r="E76" s="35" t="s">
        <v>164</v>
      </c>
      <c r="F76" s="35" t="s">
        <v>106</v>
      </c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</row>
    <row r="77" spans="1:18" ht="18.75">
      <c r="A77" s="35"/>
      <c r="B77" s="36" t="s">
        <v>159</v>
      </c>
      <c r="C77" s="36" t="s">
        <v>160</v>
      </c>
      <c r="D77" s="37"/>
      <c r="E77" s="35" t="s">
        <v>165</v>
      </c>
      <c r="F77" s="35"/>
      <c r="G77" s="36"/>
      <c r="H77" s="36"/>
      <c r="I77" s="36"/>
      <c r="J77" s="36"/>
      <c r="K77" s="36"/>
      <c r="L77" s="36"/>
      <c r="M77" s="43"/>
      <c r="N77" s="36"/>
      <c r="O77" s="36"/>
      <c r="P77" s="36"/>
      <c r="Q77" s="36"/>
      <c r="R77" s="36"/>
    </row>
    <row r="78" spans="1:18" ht="18.75">
      <c r="A78" s="42"/>
      <c r="B78" s="43"/>
      <c r="C78" s="36" t="s">
        <v>161</v>
      </c>
      <c r="D78" s="36"/>
      <c r="E78" s="36"/>
      <c r="F78" s="36"/>
      <c r="G78" s="36"/>
      <c r="H78" s="36"/>
      <c r="I78" s="36"/>
      <c r="J78" s="43"/>
      <c r="K78" s="43"/>
      <c r="L78" s="43"/>
      <c r="M78" s="43"/>
      <c r="N78" s="43"/>
      <c r="O78" s="43"/>
      <c r="P78" s="36"/>
      <c r="Q78" s="43"/>
      <c r="R78" s="36"/>
    </row>
    <row r="79" spans="1:18" ht="18.75">
      <c r="A79" s="42"/>
      <c r="B79" s="36"/>
      <c r="C79" s="43" t="s">
        <v>162</v>
      </c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36"/>
      <c r="Q79" s="43"/>
      <c r="R79" s="36"/>
    </row>
    <row r="80" spans="1:19" ht="18.75">
      <c r="A80" s="36"/>
      <c r="B80" s="36"/>
      <c r="C80" s="36" t="s">
        <v>163</v>
      </c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9"/>
    </row>
    <row r="81" spans="1:19" ht="18.75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39"/>
    </row>
    <row r="82" spans="1:19" ht="18.75">
      <c r="A82" s="35">
        <v>11</v>
      </c>
      <c r="B82" s="36" t="s">
        <v>166</v>
      </c>
      <c r="C82" s="63" t="s">
        <v>153</v>
      </c>
      <c r="D82" s="43">
        <v>100000</v>
      </c>
      <c r="E82" s="42" t="s">
        <v>168</v>
      </c>
      <c r="F82" s="35" t="s">
        <v>106</v>
      </c>
      <c r="G82" s="43"/>
      <c r="H82" s="43"/>
      <c r="I82" s="43"/>
      <c r="J82" s="43"/>
      <c r="K82" s="43"/>
      <c r="L82" s="43"/>
      <c r="M82" s="43"/>
      <c r="N82" s="43"/>
      <c r="O82" s="43"/>
      <c r="P82" s="36"/>
      <c r="Q82" s="43"/>
      <c r="R82" s="36"/>
      <c r="S82" s="39"/>
    </row>
    <row r="83" spans="1:19" ht="18.75">
      <c r="A83" s="36"/>
      <c r="B83" s="36" t="s">
        <v>151</v>
      </c>
      <c r="C83" s="36" t="s">
        <v>154</v>
      </c>
      <c r="D83" s="36"/>
      <c r="E83" s="35" t="s">
        <v>169</v>
      </c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66"/>
      <c r="S83" s="39"/>
    </row>
    <row r="84" spans="1:18" ht="18.75">
      <c r="A84" s="35"/>
      <c r="B84" s="36" t="s">
        <v>167</v>
      </c>
      <c r="C84" s="36" t="s">
        <v>155</v>
      </c>
      <c r="D84" s="37"/>
      <c r="E84" s="35"/>
      <c r="F84" s="35"/>
      <c r="G84" s="36"/>
      <c r="H84" s="36"/>
      <c r="I84" s="36"/>
      <c r="J84" s="43"/>
      <c r="K84" s="43"/>
      <c r="L84" s="43"/>
      <c r="M84" s="36"/>
      <c r="N84" s="36"/>
      <c r="O84" s="43"/>
      <c r="P84" s="36"/>
      <c r="Q84" s="43"/>
      <c r="R84" s="36"/>
    </row>
    <row r="85" spans="1:18" ht="18.75">
      <c r="A85" s="35"/>
      <c r="B85" s="36"/>
      <c r="C85" s="36" t="s">
        <v>156</v>
      </c>
      <c r="D85" s="36"/>
      <c r="E85" s="35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</row>
    <row r="86" spans="1:18" ht="18.75">
      <c r="A86" s="31"/>
      <c r="B86" s="40"/>
      <c r="C86" s="40" t="s">
        <v>157</v>
      </c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</row>
    <row r="87" spans="1:18" ht="18.75">
      <c r="A87" s="35">
        <v>12</v>
      </c>
      <c r="B87" s="36" t="s">
        <v>141</v>
      </c>
      <c r="C87" s="63" t="s">
        <v>143</v>
      </c>
      <c r="D87" s="67">
        <v>19700</v>
      </c>
      <c r="E87" s="35" t="s">
        <v>168</v>
      </c>
      <c r="F87" s="35" t="s">
        <v>106</v>
      </c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</row>
    <row r="88" spans="1:18" ht="18.75">
      <c r="A88" s="42"/>
      <c r="B88" s="36" t="s">
        <v>170</v>
      </c>
      <c r="C88" s="36" t="s">
        <v>144</v>
      </c>
      <c r="D88" s="36"/>
      <c r="E88" s="35" t="s">
        <v>174</v>
      </c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</row>
    <row r="89" spans="1:18" ht="18.75">
      <c r="A89" s="35"/>
      <c r="B89" s="36"/>
      <c r="C89" s="36" t="s">
        <v>171</v>
      </c>
      <c r="D89" s="37"/>
      <c r="E89" s="35"/>
      <c r="F89" s="35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</row>
    <row r="90" spans="1:18" ht="18.75">
      <c r="A90" s="35"/>
      <c r="B90" s="36"/>
      <c r="C90" s="36" t="s">
        <v>146</v>
      </c>
      <c r="D90" s="37"/>
      <c r="E90" s="35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</row>
    <row r="91" spans="1:18" ht="18.75">
      <c r="A91" s="35"/>
      <c r="B91" s="36"/>
      <c r="C91" s="36" t="s">
        <v>172</v>
      </c>
      <c r="D91" s="37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</row>
    <row r="92" spans="1:18" ht="18.75">
      <c r="A92" s="35"/>
      <c r="B92" s="36"/>
      <c r="C92" s="36" t="s">
        <v>173</v>
      </c>
      <c r="D92" s="37"/>
      <c r="E92" s="35"/>
      <c r="F92" s="39"/>
      <c r="G92" s="35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</row>
    <row r="93" spans="1:18" ht="18.75">
      <c r="A93" s="31"/>
      <c r="B93" s="40"/>
      <c r="C93" s="40"/>
      <c r="D93" s="58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</row>
    <row r="94" spans="1:18" ht="18.75">
      <c r="A94" s="280" t="s">
        <v>175</v>
      </c>
      <c r="B94" s="280"/>
      <c r="C94" s="280"/>
      <c r="D94" s="280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</row>
    <row r="95" spans="1:18" ht="18.75">
      <c r="A95" s="278" t="s">
        <v>176</v>
      </c>
      <c r="B95" s="278"/>
      <c r="C95" s="278"/>
      <c r="D95" s="278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</row>
    <row r="96" spans="1:18" ht="18.75">
      <c r="A96" s="30" t="s">
        <v>11</v>
      </c>
      <c r="B96" s="30" t="s">
        <v>12</v>
      </c>
      <c r="C96" s="30" t="s">
        <v>13</v>
      </c>
      <c r="D96" s="30" t="s">
        <v>15</v>
      </c>
      <c r="E96" s="30" t="s">
        <v>16</v>
      </c>
      <c r="F96" s="30" t="s">
        <v>18</v>
      </c>
      <c r="G96" s="273" t="s">
        <v>101</v>
      </c>
      <c r="H96" s="274"/>
      <c r="I96" s="275"/>
      <c r="J96" s="273" t="s">
        <v>102</v>
      </c>
      <c r="K96" s="274"/>
      <c r="L96" s="274"/>
      <c r="M96" s="274"/>
      <c r="N96" s="274"/>
      <c r="O96" s="274"/>
      <c r="P96" s="274"/>
      <c r="Q96" s="274"/>
      <c r="R96" s="275"/>
    </row>
    <row r="97" spans="1:18" ht="18.75">
      <c r="A97" s="31"/>
      <c r="B97" s="31"/>
      <c r="C97" s="31" t="s">
        <v>14</v>
      </c>
      <c r="D97" s="31"/>
      <c r="E97" s="31" t="s">
        <v>17</v>
      </c>
      <c r="F97" s="31" t="s">
        <v>17</v>
      </c>
      <c r="G97" s="32" t="s">
        <v>19</v>
      </c>
      <c r="H97" s="32" t="s">
        <v>20</v>
      </c>
      <c r="I97" s="32" t="s">
        <v>21</v>
      </c>
      <c r="J97" s="32" t="s">
        <v>22</v>
      </c>
      <c r="K97" s="32" t="s">
        <v>23</v>
      </c>
      <c r="L97" s="32" t="s">
        <v>24</v>
      </c>
      <c r="M97" s="32" t="s">
        <v>25</v>
      </c>
      <c r="N97" s="32" t="s">
        <v>26</v>
      </c>
      <c r="O97" s="32" t="s">
        <v>27</v>
      </c>
      <c r="P97" s="32" t="s">
        <v>28</v>
      </c>
      <c r="Q97" s="32" t="s">
        <v>29</v>
      </c>
      <c r="R97" s="32" t="s">
        <v>30</v>
      </c>
    </row>
    <row r="98" spans="1:18" ht="18.75">
      <c r="A98" s="35">
        <v>1</v>
      </c>
      <c r="B98" s="56" t="s">
        <v>177</v>
      </c>
      <c r="C98" s="63" t="s">
        <v>17</v>
      </c>
      <c r="D98" s="67">
        <v>100000</v>
      </c>
      <c r="E98" s="35" t="s">
        <v>164</v>
      </c>
      <c r="F98" s="35" t="s">
        <v>106</v>
      </c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</row>
    <row r="99" spans="1:18" ht="18.75">
      <c r="A99" s="35"/>
      <c r="B99" s="35"/>
      <c r="C99" s="35" t="s">
        <v>178</v>
      </c>
      <c r="D99" s="35"/>
      <c r="E99" s="35" t="s">
        <v>165</v>
      </c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</row>
    <row r="100" spans="1:18" ht="18.75">
      <c r="A100" s="35"/>
      <c r="B100" s="35"/>
      <c r="C100" s="35" t="s">
        <v>179</v>
      </c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</row>
    <row r="101" spans="1:18" ht="18.75">
      <c r="A101" s="35"/>
      <c r="B101" s="35"/>
      <c r="C101" s="35" t="s">
        <v>180</v>
      </c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</row>
    <row r="102" spans="1:18" ht="18.75">
      <c r="A102" s="35"/>
      <c r="B102" s="35"/>
      <c r="C102" s="56" t="s">
        <v>181</v>
      </c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</row>
    <row r="103" spans="1:18" ht="18.75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</row>
    <row r="104" spans="1:18" ht="18.75">
      <c r="A104" s="35">
        <v>2</v>
      </c>
      <c r="B104" s="56" t="s">
        <v>177</v>
      </c>
      <c r="C104" s="63" t="s">
        <v>17</v>
      </c>
      <c r="D104" s="35">
        <v>80000</v>
      </c>
      <c r="E104" s="35" t="s">
        <v>182</v>
      </c>
      <c r="F104" s="35" t="s">
        <v>106</v>
      </c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</row>
    <row r="105" spans="1:18" ht="18.75">
      <c r="A105" s="35"/>
      <c r="B105" s="35"/>
      <c r="C105" s="35" t="s">
        <v>178</v>
      </c>
      <c r="D105" s="35"/>
      <c r="E105" s="35" t="s">
        <v>174</v>
      </c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</row>
    <row r="106" spans="1:18" ht="18.75">
      <c r="A106" s="35"/>
      <c r="B106" s="35"/>
      <c r="C106" s="35" t="s">
        <v>179</v>
      </c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</row>
    <row r="107" spans="1:18" ht="18.75">
      <c r="A107" s="35"/>
      <c r="B107" s="35"/>
      <c r="C107" s="35" t="s">
        <v>180</v>
      </c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</row>
    <row r="108" spans="1:18" ht="18.75">
      <c r="A108" s="35"/>
      <c r="B108" s="35"/>
      <c r="C108" s="56" t="s">
        <v>181</v>
      </c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</row>
    <row r="109" spans="1:18" ht="18.75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</row>
    <row r="110" spans="1:18" ht="18.75">
      <c r="A110" s="59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</row>
    <row r="111" spans="1:18" ht="18.75">
      <c r="A111" s="48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</row>
    <row r="112" spans="1:18" ht="18.75">
      <c r="A112" s="48"/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</row>
    <row r="113" spans="1:18" ht="18.75">
      <c r="A113" s="48"/>
      <c r="B113" s="39"/>
      <c r="C113" s="39"/>
      <c r="D113" s="50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</row>
    <row r="114" spans="1:18" ht="18.75">
      <c r="A114" s="39"/>
      <c r="B114" s="39"/>
      <c r="C114" s="39"/>
      <c r="D114" s="50"/>
      <c r="E114" s="48"/>
      <c r="F114" s="48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</row>
    <row r="115" spans="1:18" ht="18.75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</row>
    <row r="116" spans="1:18" ht="18.75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</row>
    <row r="117" spans="1:18" ht="18.75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</row>
    <row r="118" spans="1:19" ht="18.75">
      <c r="A118" s="276"/>
      <c r="B118" s="276"/>
      <c r="C118" s="276"/>
      <c r="D118" s="276"/>
      <c r="E118" s="276"/>
      <c r="F118" s="276"/>
      <c r="G118" s="276"/>
      <c r="H118" s="276"/>
      <c r="I118" s="276"/>
      <c r="J118" s="276"/>
      <c r="K118" s="276"/>
      <c r="L118" s="276"/>
      <c r="M118" s="276"/>
      <c r="N118" s="276"/>
      <c r="O118" s="276"/>
      <c r="P118" s="276"/>
      <c r="Q118" s="276"/>
      <c r="R118" s="276"/>
      <c r="S118" s="39"/>
    </row>
    <row r="119" spans="1:19" ht="18.75">
      <c r="A119" s="276"/>
      <c r="B119" s="276"/>
      <c r="C119" s="276"/>
      <c r="D119" s="276"/>
      <c r="E119" s="276"/>
      <c r="F119" s="276"/>
      <c r="G119" s="276"/>
      <c r="H119" s="276"/>
      <c r="I119" s="276"/>
      <c r="J119" s="276"/>
      <c r="K119" s="276"/>
      <c r="L119" s="276"/>
      <c r="M119" s="276"/>
      <c r="N119" s="276"/>
      <c r="O119" s="276"/>
      <c r="P119" s="276"/>
      <c r="Q119" s="276"/>
      <c r="R119" s="276"/>
      <c r="S119" s="39"/>
    </row>
    <row r="120" spans="1:19" ht="18.75">
      <c r="A120" s="276"/>
      <c r="B120" s="276"/>
      <c r="C120" s="276"/>
      <c r="D120" s="276"/>
      <c r="E120" s="276"/>
      <c r="F120" s="276"/>
      <c r="G120" s="276"/>
      <c r="H120" s="276"/>
      <c r="I120" s="276"/>
      <c r="J120" s="276"/>
      <c r="K120" s="276"/>
      <c r="L120" s="276"/>
      <c r="M120" s="276"/>
      <c r="N120" s="276"/>
      <c r="O120" s="276"/>
      <c r="P120" s="276"/>
      <c r="Q120" s="276"/>
      <c r="R120" s="276"/>
      <c r="S120" s="39"/>
    </row>
    <row r="121" spans="1:19" ht="18.75">
      <c r="A121" s="46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39"/>
    </row>
    <row r="122" spans="1:19" ht="18.75">
      <c r="A122" s="47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39"/>
    </row>
    <row r="123" spans="1:19" ht="18.75">
      <c r="A123" s="48"/>
      <c r="B123" s="48"/>
      <c r="C123" s="48"/>
      <c r="D123" s="48"/>
      <c r="E123" s="48"/>
      <c r="F123" s="48"/>
      <c r="G123" s="277"/>
      <c r="H123" s="277"/>
      <c r="I123" s="277"/>
      <c r="J123" s="277"/>
      <c r="K123" s="277"/>
      <c r="L123" s="277"/>
      <c r="M123" s="277"/>
      <c r="N123" s="277"/>
      <c r="O123" s="277"/>
      <c r="P123" s="277"/>
      <c r="Q123" s="277"/>
      <c r="R123" s="277"/>
      <c r="S123" s="39"/>
    </row>
    <row r="124" spans="1:19" ht="18.75">
      <c r="A124" s="48"/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39"/>
    </row>
    <row r="125" spans="1:19" ht="18.75">
      <c r="A125" s="48"/>
      <c r="B125" s="39"/>
      <c r="C125" s="49"/>
      <c r="D125" s="50"/>
      <c r="E125" s="48"/>
      <c r="F125" s="48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</row>
    <row r="126" spans="1:19" ht="18.75">
      <c r="A126" s="48"/>
      <c r="B126" s="39"/>
      <c r="C126" s="39"/>
      <c r="D126" s="39"/>
      <c r="E126" s="48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</row>
    <row r="127" spans="1:19" ht="18.75">
      <c r="A127" s="48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</row>
    <row r="128" spans="1:19" ht="18.75">
      <c r="A128" s="48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</row>
    <row r="129" spans="1:19" ht="18.75">
      <c r="A129" s="48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</row>
    <row r="130" spans="1:19" ht="18.75">
      <c r="A130" s="48"/>
      <c r="B130" s="39"/>
      <c r="C130" s="39"/>
      <c r="D130" s="50"/>
      <c r="E130" s="48"/>
      <c r="F130" s="48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</row>
    <row r="131" spans="1:19" ht="18.75">
      <c r="A131" s="48"/>
      <c r="B131" s="39"/>
      <c r="C131" s="39"/>
      <c r="D131" s="50"/>
      <c r="E131" s="48"/>
      <c r="F131" s="48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</row>
    <row r="132" spans="1:19" ht="18.75">
      <c r="A132" s="48"/>
      <c r="B132" s="39"/>
      <c r="C132" s="49"/>
      <c r="D132" s="50"/>
      <c r="E132" s="48"/>
      <c r="F132" s="48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</row>
    <row r="133" spans="1:19" ht="18.75">
      <c r="A133" s="48"/>
      <c r="B133" s="39"/>
      <c r="C133" s="39"/>
      <c r="D133" s="50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</row>
    <row r="134" spans="1:19" ht="18.75">
      <c r="A134" s="48"/>
      <c r="B134" s="51"/>
      <c r="C134" s="39"/>
      <c r="D134" s="50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</row>
    <row r="135" spans="1:19" ht="18.75">
      <c r="A135" s="48"/>
      <c r="B135" s="39"/>
      <c r="C135" s="39"/>
      <c r="D135" s="50"/>
      <c r="E135" s="48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</row>
    <row r="136" spans="1:19" ht="18.75">
      <c r="A136" s="48"/>
      <c r="B136" s="39"/>
      <c r="C136" s="39"/>
      <c r="D136" s="50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</row>
    <row r="137" spans="1:19" ht="18.75">
      <c r="A137" s="48"/>
      <c r="B137" s="39"/>
      <c r="C137" s="39"/>
      <c r="D137" s="50"/>
      <c r="E137" s="48"/>
      <c r="F137" s="48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</row>
    <row r="138" spans="1:19" ht="18.75">
      <c r="A138" s="48"/>
      <c r="B138" s="39"/>
      <c r="C138" s="39"/>
      <c r="D138" s="50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</row>
    <row r="139" spans="1:19" ht="18.75">
      <c r="A139" s="48"/>
      <c r="B139" s="39"/>
      <c r="C139" s="39"/>
      <c r="D139" s="50"/>
      <c r="E139" s="48"/>
      <c r="F139" s="48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</row>
    <row r="140" spans="1:19" ht="18.75">
      <c r="A140" s="48"/>
      <c r="B140" s="39"/>
      <c r="C140" s="51"/>
      <c r="D140" s="50"/>
      <c r="E140" s="48"/>
      <c r="F140" s="48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</row>
    <row r="141" spans="1:19" ht="18.75">
      <c r="A141" s="48"/>
      <c r="B141" s="39"/>
      <c r="C141" s="39"/>
      <c r="D141" s="50"/>
      <c r="E141" s="39"/>
      <c r="F141" s="52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</row>
    <row r="142" spans="1:19" ht="18.75">
      <c r="A142" s="48"/>
      <c r="B142" s="39"/>
      <c r="C142" s="39"/>
      <c r="D142" s="50"/>
      <c r="E142" s="48"/>
      <c r="F142" s="48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</row>
    <row r="143" spans="1:19" ht="18.75">
      <c r="A143" s="48"/>
      <c r="B143" s="39"/>
      <c r="C143" s="39"/>
      <c r="D143" s="50"/>
      <c r="E143" s="48"/>
      <c r="F143" s="48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</row>
    <row r="144" spans="1:19" ht="18.75">
      <c r="A144" s="48"/>
      <c r="B144" s="39"/>
      <c r="C144" s="51"/>
      <c r="D144" s="50"/>
      <c r="E144" s="48"/>
      <c r="F144" s="48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</row>
    <row r="145" spans="1:19" ht="18.75">
      <c r="A145" s="48"/>
      <c r="B145" s="39"/>
      <c r="C145" s="39"/>
      <c r="D145" s="50"/>
      <c r="E145" s="48"/>
      <c r="F145" s="48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</row>
    <row r="146" spans="1:19" ht="18.75">
      <c r="A146" s="48"/>
      <c r="B146" s="39"/>
      <c r="C146" s="39"/>
      <c r="D146" s="50"/>
      <c r="E146" s="48"/>
      <c r="F146" s="48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</row>
    <row r="147" spans="1:19" ht="18.75">
      <c r="A147" s="48"/>
      <c r="B147" s="39"/>
      <c r="C147" s="39"/>
      <c r="D147" s="50"/>
      <c r="E147" s="48"/>
      <c r="F147" s="48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</row>
    <row r="148" spans="1:19" ht="18.75">
      <c r="A148" s="48"/>
      <c r="B148" s="39"/>
      <c r="C148" s="39"/>
      <c r="D148" s="50"/>
      <c r="E148" s="48"/>
      <c r="F148" s="48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</row>
    <row r="149" spans="1:19" ht="18.75">
      <c r="A149" s="48"/>
      <c r="B149" s="39"/>
      <c r="C149" s="51"/>
      <c r="D149" s="50"/>
      <c r="E149" s="48"/>
      <c r="F149" s="48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</row>
    <row r="150" spans="1:19" ht="18.75">
      <c r="A150" s="48"/>
      <c r="B150" s="39"/>
      <c r="C150" s="39"/>
      <c r="D150" s="50"/>
      <c r="E150" s="48"/>
      <c r="F150" s="48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</row>
    <row r="151" spans="1:19" ht="18.75">
      <c r="A151" s="48"/>
      <c r="B151" s="39"/>
      <c r="C151" s="39"/>
      <c r="D151" s="50"/>
      <c r="E151" s="48"/>
      <c r="F151" s="48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</row>
    <row r="152" spans="1:19" ht="18.75">
      <c r="A152" s="48"/>
      <c r="B152" s="39"/>
      <c r="C152" s="51"/>
      <c r="D152" s="50"/>
      <c r="E152" s="48"/>
      <c r="F152" s="48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</row>
    <row r="153" spans="1:19" ht="18.75">
      <c r="A153" s="48"/>
      <c r="B153" s="39"/>
      <c r="C153" s="39"/>
      <c r="D153" s="50"/>
      <c r="E153" s="48"/>
      <c r="F153" s="48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</row>
    <row r="154" spans="1:19" ht="18.75">
      <c r="A154" s="48"/>
      <c r="B154" s="39"/>
      <c r="C154" s="39"/>
      <c r="D154" s="50"/>
      <c r="E154" s="48"/>
      <c r="F154" s="48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</row>
    <row r="155" spans="1:19" ht="18.75">
      <c r="A155" s="48"/>
      <c r="B155" s="39"/>
      <c r="C155" s="39"/>
      <c r="D155" s="50"/>
      <c r="E155" s="48"/>
      <c r="F155" s="48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</row>
    <row r="156" spans="1:19" ht="18.75">
      <c r="A156" s="48"/>
      <c r="B156" s="39"/>
      <c r="C156" s="39"/>
      <c r="D156" s="50"/>
      <c r="E156" s="48"/>
      <c r="F156" s="48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</row>
    <row r="157" spans="1:19" ht="18.75">
      <c r="A157" s="48"/>
      <c r="B157" s="39"/>
      <c r="C157" s="39"/>
      <c r="D157" s="50"/>
      <c r="E157" s="48"/>
      <c r="F157" s="48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</row>
    <row r="158" spans="1:19" ht="18.75">
      <c r="A158" s="48"/>
      <c r="B158" s="39"/>
      <c r="C158" s="39"/>
      <c r="D158" s="50"/>
      <c r="E158" s="48"/>
      <c r="F158" s="48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</row>
    <row r="159" spans="1:19" ht="18.75">
      <c r="A159" s="48"/>
      <c r="B159" s="39"/>
      <c r="C159" s="39"/>
      <c r="D159" s="39"/>
      <c r="E159" s="48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</row>
    <row r="160" spans="1:19" ht="18.75">
      <c r="A160" s="48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</row>
    <row r="161" spans="1:19" ht="18.75">
      <c r="A161" s="48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</row>
    <row r="162" spans="1:19" ht="18.75">
      <c r="A162" s="48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</row>
    <row r="163" spans="1:19" ht="18.75">
      <c r="A163" s="48"/>
      <c r="B163" s="39"/>
      <c r="C163" s="39"/>
      <c r="D163" s="50"/>
      <c r="E163" s="48"/>
      <c r="F163" s="48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</row>
    <row r="164" spans="1:19" ht="18.75">
      <c r="A164" s="48"/>
      <c r="B164" s="39"/>
      <c r="C164" s="39"/>
      <c r="D164" s="50"/>
      <c r="E164" s="48"/>
      <c r="F164" s="48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</row>
    <row r="165" spans="1:19" ht="18.75">
      <c r="A165" s="48"/>
      <c r="B165" s="39"/>
      <c r="C165" s="49"/>
      <c r="D165" s="50"/>
      <c r="E165" s="48"/>
      <c r="F165" s="48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</row>
    <row r="166" spans="1:19" ht="18.75">
      <c r="A166" s="48"/>
      <c r="B166" s="39"/>
      <c r="C166" s="39"/>
      <c r="D166" s="50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</row>
    <row r="167" spans="1:19" ht="18.75">
      <c r="A167" s="48"/>
      <c r="B167" s="51"/>
      <c r="C167" s="39"/>
      <c r="D167" s="50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</row>
    <row r="168" spans="1:19" ht="18.75">
      <c r="A168" s="48"/>
      <c r="B168" s="39"/>
      <c r="C168" s="39"/>
      <c r="D168" s="50"/>
      <c r="E168" s="48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</row>
    <row r="169" spans="1:19" ht="18.75">
      <c r="A169" s="48"/>
      <c r="B169" s="39"/>
      <c r="C169" s="39"/>
      <c r="D169" s="50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</row>
    <row r="170" spans="1:19" ht="18.75">
      <c r="A170" s="48"/>
      <c r="B170" s="39"/>
      <c r="C170" s="39"/>
      <c r="D170" s="50"/>
      <c r="E170" s="48"/>
      <c r="F170" s="48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</row>
    <row r="171" spans="1:19" ht="18.75">
      <c r="A171" s="48"/>
      <c r="B171" s="39"/>
      <c r="C171" s="39"/>
      <c r="D171" s="50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</row>
    <row r="172" spans="1:19" ht="18.75">
      <c r="A172" s="48"/>
      <c r="B172" s="39"/>
      <c r="C172" s="39"/>
      <c r="D172" s="50"/>
      <c r="E172" s="48"/>
      <c r="F172" s="48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</row>
    <row r="173" spans="1:19" ht="18.75">
      <c r="A173" s="48"/>
      <c r="B173" s="39"/>
      <c r="C173" s="39"/>
      <c r="D173" s="50"/>
      <c r="E173" s="48"/>
      <c r="F173" s="48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</row>
    <row r="174" spans="1:19" ht="18.75">
      <c r="A174" s="48"/>
      <c r="B174" s="39"/>
      <c r="C174" s="39"/>
      <c r="D174" s="50"/>
      <c r="E174" s="39"/>
      <c r="F174" s="52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</row>
    <row r="175" spans="1:19" ht="18.75">
      <c r="A175" s="48"/>
      <c r="B175" s="51"/>
      <c r="C175" s="39"/>
      <c r="D175" s="50"/>
      <c r="E175" s="48"/>
      <c r="F175" s="48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</row>
    <row r="176" spans="1:19" ht="18.75">
      <c r="A176" s="48"/>
      <c r="B176" s="39"/>
      <c r="C176" s="39"/>
      <c r="D176" s="50"/>
      <c r="E176" s="48"/>
      <c r="F176" s="48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</row>
    <row r="177" spans="1:19" ht="18.75">
      <c r="A177" s="48"/>
      <c r="B177" s="39"/>
      <c r="C177" s="51"/>
      <c r="D177" s="50"/>
      <c r="E177" s="48"/>
      <c r="F177" s="48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</row>
    <row r="178" spans="1:19" ht="18.75">
      <c r="A178" s="48"/>
      <c r="B178" s="39"/>
      <c r="C178" s="39"/>
      <c r="D178" s="50"/>
      <c r="E178" s="48"/>
      <c r="F178" s="48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</row>
    <row r="179" spans="1:19" ht="18.75">
      <c r="A179" s="48"/>
      <c r="B179" s="39"/>
      <c r="C179" s="39"/>
      <c r="D179" s="50"/>
      <c r="E179" s="48"/>
      <c r="F179" s="48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</row>
    <row r="180" spans="1:19" ht="18.75">
      <c r="A180" s="48"/>
      <c r="B180" s="39"/>
      <c r="C180" s="39"/>
      <c r="D180" s="50"/>
      <c r="E180" s="48"/>
      <c r="F180" s="48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</row>
    <row r="181" spans="1:19" ht="18.75">
      <c r="A181" s="48"/>
      <c r="B181" s="39"/>
      <c r="C181" s="39"/>
      <c r="D181" s="50"/>
      <c r="E181" s="48"/>
      <c r="F181" s="48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</row>
    <row r="182" spans="1:19" ht="18.75">
      <c r="A182" s="48"/>
      <c r="B182" s="39"/>
      <c r="C182" s="39"/>
      <c r="D182" s="50"/>
      <c r="E182" s="48"/>
      <c r="F182" s="48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</row>
    <row r="183" spans="1:19" ht="18.75">
      <c r="A183" s="48"/>
      <c r="B183" s="39"/>
      <c r="C183" s="39"/>
      <c r="D183" s="50"/>
      <c r="E183" s="48"/>
      <c r="F183" s="48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</row>
    <row r="184" spans="1:19" ht="18.75">
      <c r="A184" s="48"/>
      <c r="B184" s="39"/>
      <c r="C184" s="39"/>
      <c r="D184" s="50"/>
      <c r="E184" s="48"/>
      <c r="F184" s="48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</row>
    <row r="185" spans="1:19" ht="18.75">
      <c r="A185" s="48"/>
      <c r="B185" s="39"/>
      <c r="C185" s="39"/>
      <c r="D185" s="50"/>
      <c r="E185" s="48"/>
      <c r="F185" s="48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</row>
    <row r="186" spans="1:19" ht="18.75">
      <c r="A186" s="48"/>
      <c r="B186" s="39"/>
      <c r="C186" s="39"/>
      <c r="D186" s="50"/>
      <c r="E186" s="48"/>
      <c r="F186" s="48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</row>
    <row r="187" spans="1:19" ht="18.75">
      <c r="A187" s="48"/>
      <c r="B187" s="39"/>
      <c r="C187" s="39"/>
      <c r="D187" s="50"/>
      <c r="E187" s="48"/>
      <c r="F187" s="48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</row>
    <row r="188" spans="1:19" ht="18.75">
      <c r="A188" s="48"/>
      <c r="B188" s="39"/>
      <c r="C188" s="39"/>
      <c r="D188" s="50"/>
      <c r="E188" s="48"/>
      <c r="F188" s="48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</row>
    <row r="189" spans="1:19" ht="18.75">
      <c r="A189" s="48"/>
      <c r="B189" s="39"/>
      <c r="C189" s="39"/>
      <c r="D189" s="50"/>
      <c r="E189" s="48"/>
      <c r="F189" s="48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</row>
    <row r="190" spans="1:19" ht="18.75">
      <c r="A190" s="48"/>
      <c r="B190" s="39"/>
      <c r="C190" s="39"/>
      <c r="D190" s="50"/>
      <c r="E190" s="48"/>
      <c r="F190" s="48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</row>
    <row r="191" spans="1:19" ht="18.75">
      <c r="A191" s="48"/>
      <c r="B191" s="39"/>
      <c r="C191" s="39"/>
      <c r="D191" s="50"/>
      <c r="E191" s="48"/>
      <c r="F191" s="48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</row>
    <row r="192" spans="1:19" ht="18.75">
      <c r="A192" s="48"/>
      <c r="B192" s="39"/>
      <c r="C192" s="39"/>
      <c r="D192" s="50"/>
      <c r="E192" s="48"/>
      <c r="F192" s="48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</row>
    <row r="193" spans="1:19" ht="18.75">
      <c r="A193" s="48"/>
      <c r="B193" s="39"/>
      <c r="C193" s="39"/>
      <c r="D193" s="50"/>
      <c r="E193" s="48"/>
      <c r="F193" s="48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</row>
    <row r="194" spans="1:19" ht="18.75">
      <c r="A194" s="48"/>
      <c r="B194" s="39"/>
      <c r="C194" s="39"/>
      <c r="D194" s="50"/>
      <c r="E194" s="48"/>
      <c r="F194" s="48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</row>
    <row r="195" spans="1:19" ht="18.75">
      <c r="A195" s="48"/>
      <c r="B195" s="39"/>
      <c r="C195" s="39"/>
      <c r="D195" s="50"/>
      <c r="E195" s="48"/>
      <c r="F195" s="48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</row>
    <row r="196" spans="1:19" ht="18.75">
      <c r="A196" s="48"/>
      <c r="B196" s="39"/>
      <c r="C196" s="39"/>
      <c r="D196" s="50"/>
      <c r="E196" s="48"/>
      <c r="F196" s="48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</row>
    <row r="197" spans="1:19" ht="18.75">
      <c r="A197" s="48"/>
      <c r="B197" s="39"/>
      <c r="C197" s="39"/>
      <c r="D197" s="50"/>
      <c r="E197" s="48"/>
      <c r="F197" s="48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</row>
    <row r="198" spans="1:19" ht="18.75">
      <c r="A198" s="48"/>
      <c r="B198" s="39"/>
      <c r="C198" s="39"/>
      <c r="D198" s="50"/>
      <c r="E198" s="48"/>
      <c r="F198" s="48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</row>
    <row r="199" spans="1:19" ht="18.75">
      <c r="A199" s="48"/>
      <c r="B199" s="39"/>
      <c r="C199" s="39"/>
      <c r="D199" s="50"/>
      <c r="E199" s="48"/>
      <c r="F199" s="48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</row>
    <row r="200" spans="1:19" ht="18.75">
      <c r="A200" s="48"/>
      <c r="B200" s="39"/>
      <c r="C200" s="39"/>
      <c r="D200" s="50"/>
      <c r="E200" s="48"/>
      <c r="F200" s="48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</row>
    <row r="201" spans="1:19" ht="18.75">
      <c r="A201" s="48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</row>
    <row r="202" spans="1:19" ht="18.75">
      <c r="A202" s="48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</row>
    <row r="203" spans="1:19" ht="18.75">
      <c r="A203" s="48"/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</row>
    <row r="204" spans="1:19" ht="18.75">
      <c r="A204" s="48"/>
      <c r="B204" s="39"/>
      <c r="C204" s="39"/>
      <c r="D204" s="50"/>
      <c r="E204" s="48"/>
      <c r="F204" s="48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</row>
    <row r="205" spans="1:19" ht="18.75">
      <c r="A205" s="48"/>
      <c r="B205" s="39"/>
      <c r="C205" s="39"/>
      <c r="D205" s="39"/>
      <c r="E205" s="48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</row>
    <row r="206" spans="1:19" ht="18.75">
      <c r="A206" s="48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</row>
    <row r="207" spans="1:19" ht="18.75">
      <c r="A207" s="48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</row>
    <row r="208" spans="1:19" ht="18.75">
      <c r="A208" s="48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</row>
    <row r="209" spans="1:19" ht="18.75">
      <c r="A209" s="48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</row>
    <row r="210" spans="1:19" ht="18.75">
      <c r="A210" s="48"/>
      <c r="B210" s="39"/>
      <c r="C210" s="39"/>
      <c r="D210" s="50"/>
      <c r="E210" s="48"/>
      <c r="F210" s="48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</row>
    <row r="211" spans="1:19" ht="18.75">
      <c r="A211" s="48"/>
      <c r="B211" s="39"/>
      <c r="C211" s="39"/>
      <c r="D211" s="50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</row>
    <row r="212" spans="1:19" ht="18.75">
      <c r="A212" s="48"/>
      <c r="B212" s="39"/>
      <c r="C212" s="39"/>
      <c r="D212" s="50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</row>
    <row r="213" spans="1:19" ht="18.75">
      <c r="A213" s="48"/>
      <c r="B213" s="39"/>
      <c r="C213" s="39"/>
      <c r="D213" s="50"/>
      <c r="E213" s="48"/>
      <c r="F213" s="39"/>
      <c r="G213" s="48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</row>
    <row r="214" spans="1:19" ht="18.75">
      <c r="A214" s="48"/>
      <c r="B214" s="39"/>
      <c r="C214" s="39"/>
      <c r="D214" s="50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</row>
    <row r="215" spans="1:19" ht="18.75">
      <c r="A215" s="48"/>
      <c r="B215" s="39"/>
      <c r="C215" s="39"/>
      <c r="D215" s="50"/>
      <c r="E215" s="48"/>
      <c r="F215" s="48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</row>
    <row r="216" spans="1:19" ht="18.75">
      <c r="A216" s="48"/>
      <c r="B216" s="39"/>
      <c r="C216" s="39"/>
      <c r="D216" s="50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</row>
    <row r="217" spans="1:19" ht="18.75">
      <c r="A217" s="48"/>
      <c r="B217" s="39"/>
      <c r="C217" s="39"/>
      <c r="D217" s="50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</row>
    <row r="218" spans="1:19" ht="18.75">
      <c r="A218" s="48"/>
      <c r="B218" s="39"/>
      <c r="C218" s="49"/>
      <c r="D218" s="50"/>
      <c r="E218" s="48"/>
      <c r="F218" s="48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</row>
    <row r="219" spans="1:19" ht="18.75">
      <c r="A219" s="48"/>
      <c r="B219" s="39"/>
      <c r="C219" s="39"/>
      <c r="D219" s="50"/>
      <c r="E219" s="48"/>
      <c r="F219" s="48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</row>
    <row r="220" spans="1:19" ht="18.75">
      <c r="A220" s="48"/>
      <c r="B220" s="39"/>
      <c r="C220" s="39"/>
      <c r="D220" s="50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</row>
    <row r="221" spans="1:19" ht="18.75">
      <c r="A221" s="39"/>
      <c r="B221" s="39"/>
      <c r="C221" s="39"/>
      <c r="D221" s="50"/>
      <c r="E221" s="48"/>
      <c r="F221" s="48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</row>
    <row r="222" spans="1:19" ht="18.75">
      <c r="A222" s="39"/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</row>
    <row r="223" spans="1:19" ht="18.75">
      <c r="A223" s="39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</row>
    <row r="224" spans="1:19" ht="18.75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</row>
    <row r="225" spans="1:19" ht="18.75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</row>
    <row r="226" spans="1:19" ht="18.75">
      <c r="A226" s="39"/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</row>
  </sheetData>
  <sheetProtection/>
  <mergeCells count="17">
    <mergeCell ref="G123:I123"/>
    <mergeCell ref="J123:R123"/>
    <mergeCell ref="A95:D95"/>
    <mergeCell ref="A1:R1"/>
    <mergeCell ref="G6:I6"/>
    <mergeCell ref="A3:R3"/>
    <mergeCell ref="A2:R2"/>
    <mergeCell ref="J6:R6"/>
    <mergeCell ref="A94:D94"/>
    <mergeCell ref="B8:B9"/>
    <mergeCell ref="C10:C13"/>
    <mergeCell ref="G96:I96"/>
    <mergeCell ref="J96:R96"/>
    <mergeCell ref="A118:R118"/>
    <mergeCell ref="A119:R119"/>
    <mergeCell ref="A120:R120"/>
    <mergeCell ref="B10:B12"/>
  </mergeCells>
  <printOptions horizontalCentered="1"/>
  <pageMargins left="0" right="0" top="0.8661417322834646" bottom="0.5118110236220472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4"/>
  <sheetViews>
    <sheetView view="pageBreakPreview" zoomScaleSheetLayoutView="100" zoomScalePageLayoutView="0" workbookViewId="0" topLeftCell="A82">
      <selection activeCell="D112" sqref="D112"/>
    </sheetView>
  </sheetViews>
  <sheetFormatPr defaultColWidth="9.140625" defaultRowHeight="12.75"/>
  <cols>
    <col min="1" max="1" width="66.8515625" style="1" customWidth="1"/>
    <col min="2" max="2" width="12.8515625" style="1" customWidth="1"/>
    <col min="3" max="3" width="14.8515625" style="1" customWidth="1"/>
    <col min="4" max="4" width="16.421875" style="1" customWidth="1"/>
    <col min="5" max="5" width="15.7109375" style="1" customWidth="1"/>
    <col min="6" max="6" width="15.00390625" style="1" customWidth="1"/>
    <col min="7" max="16384" width="9.140625" style="1" customWidth="1"/>
  </cols>
  <sheetData>
    <row r="1" ht="22.5">
      <c r="F1" s="228" t="s">
        <v>362</v>
      </c>
    </row>
    <row r="3" spans="1:6" ht="22.5">
      <c r="A3" s="269" t="s">
        <v>0</v>
      </c>
      <c r="B3" s="269"/>
      <c r="C3" s="269"/>
      <c r="D3" s="269"/>
      <c r="E3" s="269"/>
      <c r="F3" s="269"/>
    </row>
    <row r="4" spans="1:6" ht="22.5">
      <c r="A4" s="269" t="s">
        <v>361</v>
      </c>
      <c r="B4" s="269"/>
      <c r="C4" s="269"/>
      <c r="D4" s="269"/>
      <c r="E4" s="269"/>
      <c r="F4" s="269"/>
    </row>
    <row r="5" spans="1:6" ht="22.5">
      <c r="A5" s="269" t="s">
        <v>195</v>
      </c>
      <c r="B5" s="269"/>
      <c r="C5" s="269"/>
      <c r="D5" s="269"/>
      <c r="E5" s="269"/>
      <c r="F5" s="269"/>
    </row>
    <row r="6" spans="1:6" s="2" customFormat="1" ht="20.25">
      <c r="A6" s="110" t="s">
        <v>292</v>
      </c>
      <c r="B6" s="110" t="s">
        <v>2</v>
      </c>
      <c r="C6" s="110" t="s">
        <v>4</v>
      </c>
      <c r="D6" s="110" t="s">
        <v>47</v>
      </c>
      <c r="E6" s="110" t="s">
        <v>4</v>
      </c>
      <c r="F6" s="281" t="s">
        <v>364</v>
      </c>
    </row>
    <row r="7" spans="1:6" s="2" customFormat="1" ht="20.25">
      <c r="A7" s="111"/>
      <c r="B7" s="111" t="s">
        <v>3</v>
      </c>
      <c r="C7" s="111" t="s">
        <v>5</v>
      </c>
      <c r="D7" s="111" t="s">
        <v>15</v>
      </c>
      <c r="E7" s="111" t="s">
        <v>6</v>
      </c>
      <c r="F7" s="282"/>
    </row>
    <row r="8" spans="1:6" s="2" customFormat="1" ht="20.25">
      <c r="A8" s="85" t="s">
        <v>48</v>
      </c>
      <c r="B8" s="86"/>
      <c r="C8" s="86"/>
      <c r="D8" s="86"/>
      <c r="E8" s="86"/>
      <c r="F8" s="86"/>
    </row>
    <row r="9" spans="1:6" s="2" customFormat="1" ht="20.25">
      <c r="A9" s="87" t="s">
        <v>284</v>
      </c>
      <c r="B9" s="74">
        <v>10</v>
      </c>
      <c r="C9" s="132">
        <f>B9*100/B115</f>
        <v>18.51851851851852</v>
      </c>
      <c r="D9" s="254">
        <f>'ยุทธศาสตร์ 1ปี61'!D57</f>
        <v>1886000</v>
      </c>
      <c r="E9" s="121">
        <f>D9*100/D115</f>
        <v>5.342776203966006</v>
      </c>
      <c r="F9" s="74" t="s">
        <v>36</v>
      </c>
    </row>
    <row r="10" spans="1:6" s="2" customFormat="1" ht="20.25">
      <c r="A10" s="87"/>
      <c r="B10" s="74"/>
      <c r="C10" s="132"/>
      <c r="D10" s="254"/>
      <c r="E10" s="121"/>
      <c r="F10" s="74"/>
    </row>
    <row r="11" spans="1:6" s="2" customFormat="1" ht="20.25">
      <c r="A11" s="87" t="s">
        <v>283</v>
      </c>
      <c r="B11" s="74">
        <v>4</v>
      </c>
      <c r="C11" s="132">
        <f>B11*100/B115</f>
        <v>7.407407407407407</v>
      </c>
      <c r="D11" s="255">
        <f>'ยุทธศาสตร์ 1ปี61'!D85</f>
        <v>685000</v>
      </c>
      <c r="E11" s="121">
        <f>D11*100/D115</f>
        <v>1.9405099150141643</v>
      </c>
      <c r="F11" s="74" t="s">
        <v>36</v>
      </c>
    </row>
    <row r="12" spans="1:6" s="2" customFormat="1" ht="20.25">
      <c r="A12" s="92"/>
      <c r="B12" s="80"/>
      <c r="C12" s="71"/>
      <c r="D12" s="119"/>
      <c r="E12" s="122"/>
      <c r="F12" s="71"/>
    </row>
    <row r="13" spans="1:6" s="2" customFormat="1" ht="21" thickBot="1">
      <c r="A13" s="75" t="s">
        <v>8</v>
      </c>
      <c r="B13" s="76">
        <f>SUM(B9:B12)</f>
        <v>14</v>
      </c>
      <c r="C13" s="120">
        <f>SUM(C9:C11)</f>
        <v>25.925925925925927</v>
      </c>
      <c r="D13" s="253">
        <f>SUM(D9:D12)</f>
        <v>2571000</v>
      </c>
      <c r="E13" s="120">
        <f>SUM(E9:E12)</f>
        <v>7.28328611898017</v>
      </c>
      <c r="F13" s="147"/>
    </row>
    <row r="14" spans="1:6" s="2" customFormat="1" ht="21" thickTop="1">
      <c r="A14" s="6"/>
      <c r="B14" s="3"/>
      <c r="C14" s="3"/>
      <c r="D14" s="4"/>
      <c r="E14" s="3"/>
      <c r="F14" s="5"/>
    </row>
    <row r="15" spans="1:6" s="2" customFormat="1" ht="20.25">
      <c r="A15" s="6"/>
      <c r="B15" s="3"/>
      <c r="C15" s="3"/>
      <c r="D15" s="4"/>
      <c r="E15" s="3"/>
      <c r="F15" s="5"/>
    </row>
    <row r="16" spans="1:6" s="2" customFormat="1" ht="20.25">
      <c r="A16" s="6"/>
      <c r="B16" s="3"/>
      <c r="C16" s="3"/>
      <c r="D16" s="4"/>
      <c r="E16" s="3"/>
      <c r="F16" s="5"/>
    </row>
    <row r="17" spans="1:6" s="2" customFormat="1" ht="20.25">
      <c r="A17" s="6"/>
      <c r="B17" s="3"/>
      <c r="C17" s="3"/>
      <c r="D17" s="4"/>
      <c r="E17" s="3"/>
      <c r="F17" s="5"/>
    </row>
    <row r="18" spans="1:6" s="2" customFormat="1" ht="20.25">
      <c r="A18" s="6"/>
      <c r="B18" s="3"/>
      <c r="C18" s="3"/>
      <c r="D18" s="4"/>
      <c r="E18" s="3"/>
      <c r="F18" s="5"/>
    </row>
    <row r="19" spans="1:6" s="2" customFormat="1" ht="20.25">
      <c r="A19" s="6"/>
      <c r="B19" s="3"/>
      <c r="C19" s="3"/>
      <c r="D19" s="4"/>
      <c r="E19" s="3"/>
      <c r="F19" s="5"/>
    </row>
    <row r="20" spans="1:6" s="2" customFormat="1" ht="20.25">
      <c r="A20" s="6"/>
      <c r="B20" s="3"/>
      <c r="C20" s="3"/>
      <c r="D20" s="4"/>
      <c r="E20" s="3"/>
      <c r="F20" s="5"/>
    </row>
    <row r="21" spans="1:6" s="2" customFormat="1" ht="20.25">
      <c r="A21" s="6"/>
      <c r="B21" s="3"/>
      <c r="C21" s="3"/>
      <c r="D21" s="4"/>
      <c r="E21" s="3"/>
      <c r="F21" s="5"/>
    </row>
    <row r="22" spans="1:6" s="2" customFormat="1" ht="7.5" customHeight="1">
      <c r="A22" s="6"/>
      <c r="B22" s="3"/>
      <c r="C22" s="3"/>
      <c r="D22" s="4"/>
      <c r="E22" s="3"/>
      <c r="F22" s="5"/>
    </row>
    <row r="23" spans="1:6" s="2" customFormat="1" ht="20.25">
      <c r="A23" s="6"/>
      <c r="B23" s="3"/>
      <c r="C23" s="3"/>
      <c r="D23" s="4"/>
      <c r="E23" s="3"/>
      <c r="F23" s="5"/>
    </row>
    <row r="24" spans="1:6" s="2" customFormat="1" ht="20.25">
      <c r="A24" s="6"/>
      <c r="B24" s="3"/>
      <c r="C24" s="3"/>
      <c r="D24" s="4"/>
      <c r="E24" s="3"/>
      <c r="F24" s="16">
        <v>5</v>
      </c>
    </row>
    <row r="25" spans="1:6" s="2" customFormat="1" ht="20.25">
      <c r="A25" s="6"/>
      <c r="B25" s="3"/>
      <c r="C25" s="3"/>
      <c r="D25" s="4"/>
      <c r="E25" s="3"/>
      <c r="F25" s="5"/>
    </row>
    <row r="26" spans="1:6" s="2" customFormat="1" ht="20.25">
      <c r="A26" s="6"/>
      <c r="B26" s="3"/>
      <c r="C26" s="3"/>
      <c r="D26" s="4"/>
      <c r="E26" s="3"/>
      <c r="F26" s="131"/>
    </row>
    <row r="27" spans="1:6" s="2" customFormat="1" ht="20.25">
      <c r="A27" s="6"/>
      <c r="B27" s="3"/>
      <c r="C27" s="3"/>
      <c r="D27" s="4"/>
      <c r="E27" s="3"/>
      <c r="F27" s="228" t="s">
        <v>362</v>
      </c>
    </row>
    <row r="28" spans="1:5" s="2" customFormat="1" ht="20.25">
      <c r="A28" s="6"/>
      <c r="B28" s="3"/>
      <c r="C28" s="3"/>
      <c r="D28" s="4"/>
      <c r="E28" s="3"/>
    </row>
    <row r="29" spans="1:6" ht="22.5">
      <c r="A29" s="269" t="s">
        <v>0</v>
      </c>
      <c r="B29" s="269"/>
      <c r="C29" s="269"/>
      <c r="D29" s="269"/>
      <c r="E29" s="269"/>
      <c r="F29" s="269"/>
    </row>
    <row r="30" spans="1:6" ht="22.5">
      <c r="A30" s="269" t="s">
        <v>361</v>
      </c>
      <c r="B30" s="269"/>
      <c r="C30" s="269"/>
      <c r="D30" s="269"/>
      <c r="E30" s="269"/>
      <c r="F30" s="269"/>
    </row>
    <row r="31" spans="1:6" ht="22.5">
      <c r="A31" s="269" t="s">
        <v>195</v>
      </c>
      <c r="B31" s="269"/>
      <c r="C31" s="269"/>
      <c r="D31" s="269"/>
      <c r="E31" s="269"/>
      <c r="F31" s="269"/>
    </row>
    <row r="32" spans="1:6" s="2" customFormat="1" ht="20.25">
      <c r="A32" s="6"/>
      <c r="B32" s="3"/>
      <c r="C32" s="3"/>
      <c r="D32" s="4"/>
      <c r="E32" s="3"/>
      <c r="F32" s="5"/>
    </row>
    <row r="33" spans="1:6" s="2" customFormat="1" ht="20.25">
      <c r="A33" s="110" t="s">
        <v>292</v>
      </c>
      <c r="B33" s="110" t="s">
        <v>2</v>
      </c>
      <c r="C33" s="110" t="s">
        <v>4</v>
      </c>
      <c r="D33" s="110" t="s">
        <v>47</v>
      </c>
      <c r="E33" s="110" t="s">
        <v>4</v>
      </c>
      <c r="F33" s="281" t="s">
        <v>364</v>
      </c>
    </row>
    <row r="34" spans="1:6" s="2" customFormat="1" ht="20.25">
      <c r="A34" s="111"/>
      <c r="B34" s="111" t="s">
        <v>3</v>
      </c>
      <c r="C34" s="111" t="s">
        <v>5</v>
      </c>
      <c r="D34" s="111" t="s">
        <v>15</v>
      </c>
      <c r="E34" s="111" t="s">
        <v>6</v>
      </c>
      <c r="F34" s="282"/>
    </row>
    <row r="35" spans="1:6" ht="22.5">
      <c r="A35" s="69" t="s">
        <v>53</v>
      </c>
      <c r="B35" s="62"/>
      <c r="C35" s="62"/>
      <c r="D35" s="62"/>
      <c r="E35" s="62"/>
      <c r="F35" s="62"/>
    </row>
    <row r="36" spans="1:6" ht="22.5">
      <c r="A36" s="62" t="s">
        <v>453</v>
      </c>
      <c r="B36" s="61"/>
      <c r="C36" s="132">
        <f>B36*100/B115</f>
        <v>0</v>
      </c>
      <c r="D36" s="256">
        <v>0</v>
      </c>
      <c r="E36" s="121">
        <f>D36*100/D115</f>
        <v>0</v>
      </c>
      <c r="F36" s="74" t="s">
        <v>36</v>
      </c>
    </row>
    <row r="37" spans="1:6" ht="22.5">
      <c r="A37" s="62"/>
      <c r="B37" s="62"/>
      <c r="C37" s="78"/>
      <c r="D37" s="257"/>
      <c r="E37" s="62"/>
      <c r="F37" s="62"/>
    </row>
    <row r="38" spans="1:6" ht="22.5">
      <c r="A38" s="62"/>
      <c r="B38" s="35"/>
      <c r="C38" s="82"/>
      <c r="D38" s="258"/>
      <c r="E38" s="35"/>
      <c r="F38" s="35"/>
    </row>
    <row r="39" spans="1:6" ht="23.25" thickBot="1">
      <c r="A39" s="75" t="s">
        <v>8</v>
      </c>
      <c r="B39" s="134">
        <f>SUM(B36:B38)</f>
        <v>0</v>
      </c>
      <c r="C39" s="135">
        <f>SUM(C36:C38)</f>
        <v>0</v>
      </c>
      <c r="D39" s="252">
        <f>SUM(D36:D38)</f>
        <v>0</v>
      </c>
      <c r="E39" s="135">
        <f>SUM(E36:E38)</f>
        <v>0</v>
      </c>
      <c r="F39" s="147"/>
    </row>
    <row r="40" spans="1:6" ht="23.25" thickTop="1">
      <c r="A40" s="8"/>
      <c r="B40" s="3"/>
      <c r="C40" s="3"/>
      <c r="D40" s="4"/>
      <c r="E40" s="3"/>
      <c r="F40" s="5"/>
    </row>
    <row r="41" spans="1:6" ht="22.5">
      <c r="A41" s="6"/>
      <c r="B41" s="3"/>
      <c r="C41" s="3"/>
      <c r="D41" s="4"/>
      <c r="E41" s="3"/>
      <c r="F41" s="5"/>
    </row>
    <row r="42" spans="1:6" ht="22.5">
      <c r="A42" s="6"/>
      <c r="B42" s="3"/>
      <c r="C42" s="3"/>
      <c r="D42" s="4"/>
      <c r="E42" s="3"/>
      <c r="F42" s="5"/>
    </row>
    <row r="43" spans="1:6" ht="22.5">
      <c r="A43" s="6"/>
      <c r="B43" s="3"/>
      <c r="C43" s="3"/>
      <c r="D43" s="4"/>
      <c r="E43" s="3"/>
      <c r="F43" s="5"/>
    </row>
    <row r="44" spans="1:6" ht="22.5">
      <c r="A44" s="6"/>
      <c r="B44" s="3"/>
      <c r="C44" s="3"/>
      <c r="D44" s="4"/>
      <c r="E44" s="3"/>
      <c r="F44" s="5"/>
    </row>
    <row r="45" spans="1:6" ht="22.5">
      <c r="A45" s="6"/>
      <c r="B45" s="3"/>
      <c r="C45" s="3"/>
      <c r="D45" s="4"/>
      <c r="E45" s="3"/>
      <c r="F45" s="5"/>
    </row>
    <row r="46" spans="1:6" ht="22.5">
      <c r="A46" s="6"/>
      <c r="B46" s="3"/>
      <c r="C46" s="3"/>
      <c r="D46" s="4"/>
      <c r="E46" s="3"/>
      <c r="F46" s="5"/>
    </row>
    <row r="47" spans="1:6" ht="22.5">
      <c r="A47" s="6"/>
      <c r="B47" s="3"/>
      <c r="C47" s="3"/>
      <c r="D47" s="4"/>
      <c r="E47" s="3"/>
      <c r="F47" s="16">
        <v>6</v>
      </c>
    </row>
    <row r="48" spans="1:6" ht="22.5">
      <c r="A48" s="6"/>
      <c r="B48" s="3"/>
      <c r="C48" s="3"/>
      <c r="D48" s="4"/>
      <c r="E48" s="3"/>
      <c r="F48" s="5"/>
    </row>
    <row r="49" spans="1:6" ht="22.5">
      <c r="A49" s="6"/>
      <c r="B49" s="3"/>
      <c r="C49" s="3"/>
      <c r="D49" s="4"/>
      <c r="F49" s="228" t="s">
        <v>362</v>
      </c>
    </row>
    <row r="50" spans="1:6" ht="22.5">
      <c r="A50" s="269" t="s">
        <v>0</v>
      </c>
      <c r="B50" s="269"/>
      <c r="C50" s="269"/>
      <c r="D50" s="269"/>
      <c r="E50" s="269"/>
      <c r="F50" s="269"/>
    </row>
    <row r="51" spans="1:6" ht="22.5">
      <c r="A51" s="269" t="s">
        <v>361</v>
      </c>
      <c r="B51" s="269"/>
      <c r="C51" s="269"/>
      <c r="D51" s="269"/>
      <c r="E51" s="269"/>
      <c r="F51" s="269"/>
    </row>
    <row r="52" spans="1:6" ht="22.5">
      <c r="A52" s="269" t="s">
        <v>195</v>
      </c>
      <c r="B52" s="269"/>
      <c r="C52" s="269"/>
      <c r="D52" s="269"/>
      <c r="E52" s="269"/>
      <c r="F52" s="269"/>
    </row>
    <row r="53" spans="1:6" ht="22.5">
      <c r="A53" s="110" t="s">
        <v>292</v>
      </c>
      <c r="B53" s="110" t="s">
        <v>2</v>
      </c>
      <c r="C53" s="110" t="s">
        <v>4</v>
      </c>
      <c r="D53" s="110" t="s">
        <v>47</v>
      </c>
      <c r="E53" s="110" t="s">
        <v>4</v>
      </c>
      <c r="F53" s="281" t="s">
        <v>364</v>
      </c>
    </row>
    <row r="54" spans="1:6" ht="22.5">
      <c r="A54" s="111"/>
      <c r="B54" s="111" t="s">
        <v>3</v>
      </c>
      <c r="C54" s="111" t="s">
        <v>5</v>
      </c>
      <c r="D54" s="111" t="s">
        <v>15</v>
      </c>
      <c r="E54" s="111" t="s">
        <v>6</v>
      </c>
      <c r="F54" s="282"/>
    </row>
    <row r="55" spans="1:6" ht="22.5">
      <c r="A55" s="69" t="s">
        <v>55</v>
      </c>
      <c r="B55" s="62"/>
      <c r="C55" s="62"/>
      <c r="D55" s="62"/>
      <c r="E55" s="62"/>
      <c r="F55" s="74"/>
    </row>
    <row r="56" spans="1:6" ht="22.5">
      <c r="A56" s="62" t="s">
        <v>286</v>
      </c>
      <c r="B56" s="61">
        <v>1</v>
      </c>
      <c r="C56" s="132">
        <f>B56*100/B115</f>
        <v>1.8518518518518519</v>
      </c>
      <c r="D56" s="259">
        <f>3!D10</f>
        <v>30000</v>
      </c>
      <c r="E56" s="121">
        <f>D56*100/D115</f>
        <v>0.08498583569405099</v>
      </c>
      <c r="F56" s="74" t="s">
        <v>36</v>
      </c>
    </row>
    <row r="57" spans="1:6" ht="22.5">
      <c r="A57" s="62"/>
      <c r="B57" s="62"/>
      <c r="C57" s="78"/>
      <c r="D57" s="259"/>
      <c r="E57" s="62"/>
      <c r="F57" s="62"/>
    </row>
    <row r="58" spans="1:6" ht="22.5">
      <c r="A58" s="78" t="s">
        <v>413</v>
      </c>
      <c r="B58" s="74">
        <v>3</v>
      </c>
      <c r="C58" s="132">
        <f>B58*100/B115</f>
        <v>5.555555555555555</v>
      </c>
      <c r="D58" s="259">
        <f>3!D42</f>
        <v>330000</v>
      </c>
      <c r="E58" s="121">
        <f>D58*100/D115</f>
        <v>0.9348441926345609</v>
      </c>
      <c r="F58" s="74" t="s">
        <v>36</v>
      </c>
    </row>
    <row r="59" spans="1:6" ht="22.5">
      <c r="A59" s="78"/>
      <c r="B59" s="74"/>
      <c r="C59" s="132"/>
      <c r="D59" s="260"/>
      <c r="E59" s="74"/>
      <c r="F59" s="74"/>
    </row>
    <row r="60" spans="1:6" ht="22.5">
      <c r="A60" s="142" t="s">
        <v>332</v>
      </c>
      <c r="B60" s="74">
        <v>1</v>
      </c>
      <c r="C60" s="132">
        <f>B60*100/B115</f>
        <v>1.8518518518518519</v>
      </c>
      <c r="D60" s="261">
        <f>3!D63</f>
        <v>20000</v>
      </c>
      <c r="E60" s="121">
        <f>D60*100/D115</f>
        <v>0.056657223796033995</v>
      </c>
      <c r="F60" s="74" t="s">
        <v>36</v>
      </c>
    </row>
    <row r="61" spans="1:6" ht="22.5">
      <c r="A61" s="78"/>
      <c r="B61" s="74"/>
      <c r="C61" s="74"/>
      <c r="D61" s="261"/>
      <c r="E61" s="74"/>
      <c r="F61" s="61"/>
    </row>
    <row r="62" spans="1:6" ht="22.5">
      <c r="A62" s="78" t="s">
        <v>412</v>
      </c>
      <c r="B62" s="74">
        <v>2</v>
      </c>
      <c r="C62" s="132">
        <f>B62*100/B115</f>
        <v>3.7037037037037037</v>
      </c>
      <c r="D62" s="261">
        <f>3!D91</f>
        <v>30000</v>
      </c>
      <c r="E62" s="121">
        <f>D62*100/D115</f>
        <v>0.08498583569405099</v>
      </c>
      <c r="F62" s="74" t="s">
        <v>36</v>
      </c>
    </row>
    <row r="63" spans="1:6" ht="22.5">
      <c r="A63" s="82"/>
      <c r="B63" s="83"/>
      <c r="C63" s="74"/>
      <c r="D63" s="261"/>
      <c r="E63" s="83"/>
      <c r="F63" s="61"/>
    </row>
    <row r="64" spans="1:6" ht="22.5">
      <c r="A64" s="78" t="s">
        <v>420</v>
      </c>
      <c r="B64" s="83">
        <v>5</v>
      </c>
      <c r="C64" s="132">
        <f>B64*100/B115</f>
        <v>9.25925925925926</v>
      </c>
      <c r="D64" s="262">
        <f>3!D127</f>
        <v>130000</v>
      </c>
      <c r="E64" s="130">
        <f>D64*100/D115</f>
        <v>0.36827195467422097</v>
      </c>
      <c r="F64" s="74" t="s">
        <v>36</v>
      </c>
    </row>
    <row r="65" spans="1:6" ht="22.5">
      <c r="A65" s="82"/>
      <c r="B65" s="83"/>
      <c r="C65" s="83"/>
      <c r="D65" s="263"/>
      <c r="E65" s="83"/>
      <c r="F65" s="35"/>
    </row>
    <row r="66" spans="1:6" ht="22.5">
      <c r="A66" s="78" t="s">
        <v>411</v>
      </c>
      <c r="B66" s="83">
        <v>16</v>
      </c>
      <c r="C66" s="132">
        <f>B66*100/B115</f>
        <v>29.62962962962963</v>
      </c>
      <c r="D66" s="262">
        <f>3!D183</f>
        <v>2817544</v>
      </c>
      <c r="E66" s="130">
        <f>D66*100/D115</f>
        <v>7.98171104815864</v>
      </c>
      <c r="F66" s="74" t="s">
        <v>36</v>
      </c>
    </row>
    <row r="67" spans="1:6" ht="22.5">
      <c r="A67" s="82"/>
      <c r="B67" s="83"/>
      <c r="C67" s="83"/>
      <c r="D67" s="263"/>
      <c r="E67" s="148"/>
      <c r="F67" s="35"/>
    </row>
    <row r="68" spans="1:6" ht="22.5">
      <c r="A68" s="78" t="s">
        <v>449</v>
      </c>
      <c r="B68" s="83">
        <v>1</v>
      </c>
      <c r="C68" s="132">
        <f>B68*100/B115</f>
        <v>1.8518518518518519</v>
      </c>
      <c r="D68" s="262">
        <f>3!D200</f>
        <v>11317116</v>
      </c>
      <c r="E68" s="130">
        <f>D68*100/D115</f>
        <v>32.05981869688385</v>
      </c>
      <c r="F68" s="74" t="s">
        <v>36</v>
      </c>
    </row>
    <row r="69" spans="1:6" ht="22.5">
      <c r="A69" s="82"/>
      <c r="B69" s="83"/>
      <c r="C69" s="80"/>
      <c r="D69" s="264"/>
      <c r="E69" s="83"/>
      <c r="F69" s="35"/>
    </row>
    <row r="70" spans="1:6" ht="22.5">
      <c r="A70" s="188" t="s">
        <v>8</v>
      </c>
      <c r="B70" s="100">
        <f>SUM(B56:B68)</f>
        <v>29</v>
      </c>
      <c r="C70" s="189">
        <f>SUM(C56:C68)</f>
        <v>53.7037037037037</v>
      </c>
      <c r="D70" s="265">
        <f>SUM(D56:D68)</f>
        <v>14674660</v>
      </c>
      <c r="E70" s="189">
        <f>SUM(E56:E68)</f>
        <v>41.57127478753541</v>
      </c>
      <c r="F70" s="100"/>
    </row>
    <row r="71" spans="1:6" ht="22.5">
      <c r="A71" s="123"/>
      <c r="B71" s="45"/>
      <c r="C71" s="124"/>
      <c r="D71" s="191"/>
      <c r="E71" s="124"/>
      <c r="F71" s="48">
        <v>7</v>
      </c>
    </row>
    <row r="72" spans="1:6" s="18" customFormat="1" ht="22.5" customHeight="1">
      <c r="A72" s="123"/>
      <c r="B72" s="45"/>
      <c r="C72" s="124"/>
      <c r="D72" s="125"/>
      <c r="E72" s="124"/>
      <c r="F72" s="228" t="s">
        <v>362</v>
      </c>
    </row>
    <row r="73" spans="1:5" s="18" customFormat="1" ht="22.5">
      <c r="A73" s="123"/>
      <c r="B73" s="45"/>
      <c r="C73" s="124"/>
      <c r="D73" s="125"/>
      <c r="E73" s="124"/>
    </row>
    <row r="74" spans="1:6" ht="22.5">
      <c r="A74" s="269" t="s">
        <v>0</v>
      </c>
      <c r="B74" s="269"/>
      <c r="C74" s="269"/>
      <c r="D74" s="269"/>
      <c r="E74" s="269"/>
      <c r="F74" s="269"/>
    </row>
    <row r="75" spans="1:6" ht="22.5">
      <c r="A75" s="269" t="s">
        <v>361</v>
      </c>
      <c r="B75" s="269"/>
      <c r="C75" s="269"/>
      <c r="D75" s="269"/>
      <c r="E75" s="269"/>
      <c r="F75" s="269"/>
    </row>
    <row r="76" spans="1:6" ht="22.5">
      <c r="A76" s="269" t="s">
        <v>195</v>
      </c>
      <c r="B76" s="269"/>
      <c r="C76" s="269"/>
      <c r="D76" s="269"/>
      <c r="E76" s="269"/>
      <c r="F76" s="269"/>
    </row>
    <row r="77" spans="1:6" s="18" customFormat="1" ht="22.5">
      <c r="A77" s="13"/>
      <c r="B77" s="14"/>
      <c r="C77" s="14"/>
      <c r="D77" s="15"/>
      <c r="E77" s="14"/>
      <c r="F77" s="16"/>
    </row>
    <row r="78" spans="1:6" ht="22.5">
      <c r="A78" s="110" t="s">
        <v>292</v>
      </c>
      <c r="B78" s="110" t="s">
        <v>2</v>
      </c>
      <c r="C78" s="110" t="s">
        <v>4</v>
      </c>
      <c r="D78" s="110" t="s">
        <v>47</v>
      </c>
      <c r="E78" s="110" t="s">
        <v>4</v>
      </c>
      <c r="F78" s="281" t="s">
        <v>364</v>
      </c>
    </row>
    <row r="79" spans="1:6" ht="22.5">
      <c r="A79" s="111"/>
      <c r="B79" s="111" t="s">
        <v>3</v>
      </c>
      <c r="C79" s="111" t="s">
        <v>5</v>
      </c>
      <c r="D79" s="111" t="s">
        <v>15</v>
      </c>
      <c r="E79" s="111" t="s">
        <v>6</v>
      </c>
      <c r="F79" s="282"/>
    </row>
    <row r="80" spans="1:6" ht="22.5">
      <c r="A80" s="69" t="s">
        <v>62</v>
      </c>
      <c r="B80" s="62"/>
      <c r="C80" s="133"/>
      <c r="D80" s="62"/>
      <c r="E80" s="62"/>
      <c r="F80" s="62"/>
    </row>
    <row r="81" spans="1:6" ht="22.5">
      <c r="A81" s="62" t="s">
        <v>318</v>
      </c>
      <c r="B81" s="61">
        <v>2</v>
      </c>
      <c r="C81" s="132">
        <f>B81*100/B115</f>
        <v>3.7037037037037037</v>
      </c>
      <c r="D81" s="256">
        <f>4!D13</f>
        <v>30000</v>
      </c>
      <c r="E81" s="121">
        <f>D81*100/D115</f>
        <v>0.08498583569405099</v>
      </c>
      <c r="F81" s="74" t="s">
        <v>36</v>
      </c>
    </row>
    <row r="82" spans="1:6" ht="22.5">
      <c r="A82" s="62"/>
      <c r="B82" s="62"/>
      <c r="C82" s="78"/>
      <c r="D82" s="257"/>
      <c r="E82" s="62"/>
      <c r="F82" s="62"/>
    </row>
    <row r="83" spans="1:6" ht="22.5">
      <c r="A83" s="62"/>
      <c r="B83" s="35"/>
      <c r="C83" s="82"/>
      <c r="D83" s="258"/>
      <c r="E83" s="35"/>
      <c r="F83" s="35"/>
    </row>
    <row r="84" spans="1:6" ht="23.25" thickBot="1">
      <c r="A84" s="75" t="s">
        <v>8</v>
      </c>
      <c r="B84" s="134">
        <f>SUM(B81:B83)</f>
        <v>2</v>
      </c>
      <c r="C84" s="135">
        <f>SUM(C81:C83)</f>
        <v>3.7037037037037037</v>
      </c>
      <c r="D84" s="252">
        <f>SUM(D81:D83)</f>
        <v>30000</v>
      </c>
      <c r="E84" s="135">
        <f>SUM(E81:E83)</f>
        <v>0.08498583569405099</v>
      </c>
      <c r="F84" s="147"/>
    </row>
    <row r="85" spans="1:6" ht="23.25" thickTop="1">
      <c r="A85" s="8"/>
      <c r="B85" s="3"/>
      <c r="C85" s="3"/>
      <c r="D85" s="4"/>
      <c r="E85" s="3"/>
      <c r="F85" s="5"/>
    </row>
    <row r="86" spans="1:6" ht="22.5">
      <c r="A86" s="6"/>
      <c r="B86" s="3"/>
      <c r="C86" s="3"/>
      <c r="D86" s="4"/>
      <c r="E86" s="3"/>
      <c r="F86" s="5"/>
    </row>
    <row r="87" spans="1:6" ht="22.5">
      <c r="A87" s="6"/>
      <c r="B87" s="3"/>
      <c r="C87" s="3"/>
      <c r="D87" s="4"/>
      <c r="E87" s="3"/>
      <c r="F87" s="5"/>
    </row>
    <row r="88" spans="1:6" ht="22.5">
      <c r="A88" s="6"/>
      <c r="B88" s="3"/>
      <c r="C88" s="3"/>
      <c r="D88" s="4"/>
      <c r="E88" s="3"/>
      <c r="F88" s="5"/>
    </row>
    <row r="89" spans="1:6" ht="22.5">
      <c r="A89" s="6"/>
      <c r="B89" s="3"/>
      <c r="C89" s="3"/>
      <c r="D89" s="4"/>
      <c r="E89" s="3"/>
      <c r="F89" s="5"/>
    </row>
    <row r="90" spans="1:6" ht="22.5">
      <c r="A90" s="6"/>
      <c r="B90" s="3"/>
      <c r="C90" s="3"/>
      <c r="D90" s="4"/>
      <c r="E90" s="3"/>
      <c r="F90" s="5"/>
    </row>
    <row r="91" spans="1:6" ht="22.5">
      <c r="A91" s="6"/>
      <c r="B91" s="3"/>
      <c r="C91" s="3"/>
      <c r="D91" s="4"/>
      <c r="E91" s="3"/>
      <c r="F91" s="5"/>
    </row>
    <row r="92" spans="1:6" ht="22.5">
      <c r="A92" s="6"/>
      <c r="B92" s="3"/>
      <c r="C92" s="3"/>
      <c r="D92" s="4"/>
      <c r="E92" s="3"/>
      <c r="F92" s="5"/>
    </row>
    <row r="93" spans="1:6" ht="22.5">
      <c r="A93" s="6"/>
      <c r="B93" s="3"/>
      <c r="C93" s="3"/>
      <c r="D93" s="4"/>
      <c r="E93" s="3"/>
      <c r="F93" s="5"/>
    </row>
    <row r="94" spans="1:6" ht="22.5">
      <c r="A94" s="6"/>
      <c r="B94" s="3"/>
      <c r="C94" s="3"/>
      <c r="D94" s="4"/>
      <c r="E94" s="3"/>
      <c r="F94" s="14">
        <v>8</v>
      </c>
    </row>
    <row r="95" spans="1:6" ht="22.5">
      <c r="A95" s="6"/>
      <c r="B95" s="3"/>
      <c r="C95" s="3"/>
      <c r="D95" s="4"/>
      <c r="F95" s="228" t="s">
        <v>362</v>
      </c>
    </row>
    <row r="96" spans="1:6" ht="22.5">
      <c r="A96" s="269" t="s">
        <v>365</v>
      </c>
      <c r="B96" s="269"/>
      <c r="C96" s="269"/>
      <c r="D96" s="269"/>
      <c r="E96" s="269"/>
      <c r="F96" s="269"/>
    </row>
    <row r="97" spans="1:6" ht="22.5">
      <c r="A97" s="269" t="s">
        <v>361</v>
      </c>
      <c r="B97" s="269"/>
      <c r="C97" s="269"/>
      <c r="D97" s="269"/>
      <c r="E97" s="269"/>
      <c r="F97" s="269"/>
    </row>
    <row r="98" spans="1:6" ht="22.5">
      <c r="A98" s="269" t="s">
        <v>195</v>
      </c>
      <c r="B98" s="269"/>
      <c r="C98" s="269"/>
      <c r="D98" s="269"/>
      <c r="E98" s="269"/>
      <c r="F98" s="269"/>
    </row>
    <row r="99" spans="1:6" ht="22.5">
      <c r="A99" s="110" t="s">
        <v>292</v>
      </c>
      <c r="B99" s="110" t="s">
        <v>2</v>
      </c>
      <c r="C99" s="110" t="s">
        <v>4</v>
      </c>
      <c r="D99" s="110" t="s">
        <v>47</v>
      </c>
      <c r="E99" s="110" t="s">
        <v>4</v>
      </c>
      <c r="F99" s="281" t="s">
        <v>364</v>
      </c>
    </row>
    <row r="100" spans="1:7" ht="22.5">
      <c r="A100" s="111"/>
      <c r="B100" s="111" t="s">
        <v>3</v>
      </c>
      <c r="C100" s="111" t="s">
        <v>5</v>
      </c>
      <c r="D100" s="111" t="s">
        <v>15</v>
      </c>
      <c r="E100" s="111" t="s">
        <v>6</v>
      </c>
      <c r="F100" s="282"/>
      <c r="G100" s="108"/>
    </row>
    <row r="101" spans="1:6" ht="22.5">
      <c r="A101" s="69" t="s">
        <v>63</v>
      </c>
      <c r="B101" s="62"/>
      <c r="C101" s="61"/>
      <c r="D101" s="62"/>
      <c r="E101" s="62"/>
      <c r="F101" s="62"/>
    </row>
    <row r="102" spans="1:6" ht="22.5">
      <c r="A102" s="62" t="s">
        <v>285</v>
      </c>
      <c r="B102" s="61">
        <v>7</v>
      </c>
      <c r="C102" s="132">
        <f>B102*100/B115</f>
        <v>12.962962962962964</v>
      </c>
      <c r="D102" s="256">
        <f>'5.1'!D71</f>
        <v>16887340</v>
      </c>
      <c r="E102" s="121">
        <f>D102*100/D115</f>
        <v>47.83949008498583</v>
      </c>
      <c r="F102" s="74" t="s">
        <v>36</v>
      </c>
    </row>
    <row r="103" spans="1:6" ht="22.5">
      <c r="A103" s="62"/>
      <c r="B103" s="62"/>
      <c r="C103" s="74"/>
      <c r="D103" s="257"/>
      <c r="E103" s="62"/>
      <c r="F103" s="62"/>
    </row>
    <row r="104" spans="1:8" ht="22.5">
      <c r="A104" s="62" t="s">
        <v>447</v>
      </c>
      <c r="B104" s="61">
        <v>2</v>
      </c>
      <c r="C104" s="132">
        <f>B104*100/B115</f>
        <v>3.7037037037037037</v>
      </c>
      <c r="D104" s="256">
        <f>'5.2และ5.3 '!D13</f>
        <v>790000</v>
      </c>
      <c r="E104" s="121">
        <f>D104*100/D115</f>
        <v>2.237960339943343</v>
      </c>
      <c r="F104" s="74" t="s">
        <v>36</v>
      </c>
      <c r="H104" s="107"/>
    </row>
    <row r="105" spans="1:6" ht="22.5">
      <c r="A105" s="62"/>
      <c r="B105" s="62"/>
      <c r="C105" s="74"/>
      <c r="D105" s="266"/>
      <c r="E105" s="61"/>
      <c r="F105" s="61"/>
    </row>
    <row r="106" spans="1:6" ht="22.5">
      <c r="A106" s="62" t="s">
        <v>448</v>
      </c>
      <c r="B106" s="62"/>
      <c r="C106" s="74"/>
      <c r="D106" s="257"/>
      <c r="E106" s="121"/>
      <c r="F106" s="62"/>
    </row>
    <row r="107" spans="1:6" ht="22.5">
      <c r="A107" s="62" t="s">
        <v>359</v>
      </c>
      <c r="B107" s="62"/>
      <c r="C107" s="178"/>
      <c r="D107" s="257">
        <f>'1.คุรภัณฑ์สำนักงาน'!D16</f>
        <v>21000</v>
      </c>
      <c r="E107" s="121">
        <f>D107*100/D115</f>
        <v>0.059490084985835696</v>
      </c>
      <c r="F107" s="74" t="s">
        <v>36</v>
      </c>
    </row>
    <row r="108" spans="1:6" ht="22.5">
      <c r="A108" s="62" t="s">
        <v>360</v>
      </c>
      <c r="B108" s="62"/>
      <c r="C108" s="178"/>
      <c r="D108" s="257">
        <f>4ครุภัณฑ์คอมพิวเตอร์!D13</f>
        <v>8000</v>
      </c>
      <c r="E108" s="121">
        <f>D108*100/D115</f>
        <v>0.0226628895184136</v>
      </c>
      <c r="F108" s="74" t="s">
        <v>36</v>
      </c>
    </row>
    <row r="109" spans="1:6" ht="22.5">
      <c r="A109" s="62" t="s">
        <v>450</v>
      </c>
      <c r="B109" s="62"/>
      <c r="C109" s="178"/>
      <c r="D109" s="257">
        <f>5ครุภัณฑ์การศึกษา!D12</f>
        <v>60000</v>
      </c>
      <c r="E109" s="121">
        <f>D109*100/D115</f>
        <v>0.16997167138810199</v>
      </c>
      <c r="F109" s="74" t="s">
        <v>36</v>
      </c>
    </row>
    <row r="110" spans="1:6" ht="22.5">
      <c r="A110" s="62" t="s">
        <v>451</v>
      </c>
      <c r="B110" s="62"/>
      <c r="C110" s="178"/>
      <c r="D110" s="257">
        <f>6ครุภัณฑ์โฆษณาและเผยแพร่!D12</f>
        <v>50000</v>
      </c>
      <c r="E110" s="121">
        <f>D110*100/D115</f>
        <v>0.141643059490085</v>
      </c>
      <c r="F110" s="74" t="s">
        <v>36</v>
      </c>
    </row>
    <row r="111" spans="1:6" ht="22.5">
      <c r="A111" s="62" t="s">
        <v>410</v>
      </c>
      <c r="B111" s="62"/>
      <c r="C111" s="178"/>
      <c r="D111" s="257">
        <f>2ครุภัณฑ์งานบ้านงานครัว!D12</f>
        <v>18000</v>
      </c>
      <c r="E111" s="121">
        <f>D111*100/D115</f>
        <v>0.05099150141643059</v>
      </c>
      <c r="F111" s="74" t="s">
        <v>36</v>
      </c>
    </row>
    <row r="112" spans="1:6" ht="22.5">
      <c r="A112" s="36" t="s">
        <v>452</v>
      </c>
      <c r="B112" s="36"/>
      <c r="C112" s="179"/>
      <c r="D112" s="267">
        <f>'8 ครุภัณฑ์การเกษตร'!D13</f>
        <v>190000</v>
      </c>
      <c r="E112" s="244"/>
      <c r="F112" s="35"/>
    </row>
    <row r="113" spans="1:6" ht="22.5">
      <c r="A113" s="36"/>
      <c r="B113" s="36"/>
      <c r="C113" s="179"/>
      <c r="D113" s="267"/>
      <c r="E113" s="36"/>
      <c r="F113" s="36"/>
    </row>
    <row r="114" spans="1:6" ht="23.25" thickBot="1">
      <c r="A114" s="75" t="s">
        <v>8</v>
      </c>
      <c r="B114" s="134">
        <f>SUM(B102:B105)</f>
        <v>9</v>
      </c>
      <c r="C114" s="135">
        <f>SUM(C102:C105)</f>
        <v>16.666666666666668</v>
      </c>
      <c r="D114" s="252">
        <f>SUM(D102:D112)</f>
        <v>18024340</v>
      </c>
      <c r="E114" s="135">
        <f>SUM(E102:E111)</f>
        <v>50.52220963172805</v>
      </c>
      <c r="F114" s="32"/>
    </row>
    <row r="115" spans="1:6" ht="24" thickBot="1" thickTop="1">
      <c r="A115" s="136" t="s">
        <v>76</v>
      </c>
      <c r="B115" s="137">
        <f>SUM(B114+B84+B70+B39+B13)</f>
        <v>54</v>
      </c>
      <c r="C115" s="153">
        <f>SUM(C114+C84+C70+C39+C13)</f>
        <v>100</v>
      </c>
      <c r="D115" s="268">
        <f>SUM(D114+D84+D70+D39+D13)</f>
        <v>35300000</v>
      </c>
      <c r="E115" s="153">
        <f>SUM(E114+E84+E70+E39+E13)</f>
        <v>99.46175637393769</v>
      </c>
      <c r="F115" s="138"/>
    </row>
    <row r="116" ht="23.25" thickTop="1">
      <c r="F116" s="14">
        <v>9</v>
      </c>
    </row>
    <row r="117" ht="22.5">
      <c r="F117" s="17"/>
    </row>
    <row r="122" spans="1:6" ht="22.5">
      <c r="A122" s="6"/>
      <c r="B122" s="3"/>
      <c r="C122" s="3"/>
      <c r="D122" s="4"/>
      <c r="E122" s="3"/>
      <c r="F122" s="18"/>
    </row>
    <row r="123" spans="1:6" ht="22.5">
      <c r="A123" s="18"/>
      <c r="B123" s="18"/>
      <c r="C123" s="18"/>
      <c r="D123" s="18"/>
      <c r="E123" s="18"/>
      <c r="F123" s="18"/>
    </row>
    <row r="124" spans="1:6" ht="22.5">
      <c r="A124" s="18"/>
      <c r="B124" s="18"/>
      <c r="C124" s="18"/>
      <c r="D124" s="18"/>
      <c r="E124" s="18"/>
      <c r="F124" s="18"/>
    </row>
  </sheetData>
  <sheetProtection/>
  <mergeCells count="20">
    <mergeCell ref="F33:F34"/>
    <mergeCell ref="F53:F54"/>
    <mergeCell ref="F78:F79"/>
    <mergeCell ref="F99:F100"/>
    <mergeCell ref="A96:F96"/>
    <mergeCell ref="A97:F97"/>
    <mergeCell ref="A98:F98"/>
    <mergeCell ref="A50:F50"/>
    <mergeCell ref="A51:F51"/>
    <mergeCell ref="A52:F52"/>
    <mergeCell ref="A74:F74"/>
    <mergeCell ref="A75:F75"/>
    <mergeCell ref="A76:F76"/>
    <mergeCell ref="A3:F3"/>
    <mergeCell ref="A4:F4"/>
    <mergeCell ref="A5:F5"/>
    <mergeCell ref="A29:F29"/>
    <mergeCell ref="A30:F30"/>
    <mergeCell ref="A31:F31"/>
    <mergeCell ref="F6:F7"/>
  </mergeCells>
  <printOptions/>
  <pageMargins left="0.31496062992125984" right="0.31496062992125984" top="0.7480314960629921" bottom="0.5511811023622047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87"/>
  <sheetViews>
    <sheetView tabSelected="1" view="pageBreakPreview" zoomScaleSheetLayoutView="100" workbookViewId="0" topLeftCell="A1">
      <selection activeCell="N40" sqref="N40:P40"/>
    </sheetView>
  </sheetViews>
  <sheetFormatPr defaultColWidth="9.140625" defaultRowHeight="12.75"/>
  <cols>
    <col min="1" max="1" width="6.00390625" style="27" customWidth="1"/>
    <col min="2" max="2" width="23.57421875" style="27" customWidth="1"/>
    <col min="3" max="3" width="42.57421875" style="27" customWidth="1"/>
    <col min="4" max="4" width="12.421875" style="27" customWidth="1"/>
    <col min="5" max="5" width="9.8515625" style="27" customWidth="1"/>
    <col min="6" max="6" width="9.7109375" style="27" customWidth="1"/>
    <col min="7" max="7" width="3.57421875" style="27" customWidth="1"/>
    <col min="8" max="8" width="3.7109375" style="27" customWidth="1"/>
    <col min="9" max="9" width="3.57421875" style="27" customWidth="1"/>
    <col min="10" max="10" width="3.7109375" style="27" customWidth="1"/>
    <col min="11" max="11" width="4.00390625" style="27" customWidth="1"/>
    <col min="12" max="13" width="3.57421875" style="27" customWidth="1"/>
    <col min="14" max="14" width="3.8515625" style="27" customWidth="1"/>
    <col min="15" max="18" width="3.57421875" style="27" customWidth="1"/>
    <col min="19" max="16384" width="9.140625" style="27" customWidth="1"/>
  </cols>
  <sheetData>
    <row r="1" spans="14:16" ht="20.25" customHeight="1">
      <c r="N1" s="287" t="s">
        <v>363</v>
      </c>
      <c r="O1" s="287"/>
      <c r="P1" s="287"/>
    </row>
    <row r="2" spans="1:18" ht="18.75">
      <c r="A2" s="279" t="s">
        <v>10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</row>
    <row r="3" spans="1:18" ht="18.75">
      <c r="A3" s="279" t="s">
        <v>369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</row>
    <row r="4" spans="1:18" ht="18.75">
      <c r="A4" s="279" t="s">
        <v>1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</row>
    <row r="5" spans="1:18" ht="18.75">
      <c r="A5" s="28" t="s">
        <v>35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</row>
    <row r="6" spans="1:18" ht="18.75">
      <c r="A6" s="28" t="s">
        <v>282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</row>
    <row r="7" spans="1:18" ht="18.75">
      <c r="A7" s="281" t="s">
        <v>11</v>
      </c>
      <c r="B7" s="110" t="s">
        <v>12</v>
      </c>
      <c r="C7" s="110" t="s">
        <v>13</v>
      </c>
      <c r="D7" s="110" t="s">
        <v>15</v>
      </c>
      <c r="E7" s="110" t="s">
        <v>16</v>
      </c>
      <c r="F7" s="291" t="s">
        <v>364</v>
      </c>
      <c r="G7" s="288" t="s">
        <v>367</v>
      </c>
      <c r="H7" s="289"/>
      <c r="I7" s="290"/>
      <c r="J7" s="288" t="s">
        <v>368</v>
      </c>
      <c r="K7" s="289"/>
      <c r="L7" s="289"/>
      <c r="M7" s="289"/>
      <c r="N7" s="289"/>
      <c r="O7" s="289"/>
      <c r="P7" s="289"/>
      <c r="Q7" s="289"/>
      <c r="R7" s="290"/>
    </row>
    <row r="8" spans="1:18" ht="30.75" customHeight="1">
      <c r="A8" s="282"/>
      <c r="B8" s="111"/>
      <c r="C8" s="111" t="s">
        <v>366</v>
      </c>
      <c r="D8" s="111"/>
      <c r="E8" s="111" t="s">
        <v>17</v>
      </c>
      <c r="F8" s="292"/>
      <c r="G8" s="100" t="s">
        <v>19</v>
      </c>
      <c r="H8" s="100" t="s">
        <v>20</v>
      </c>
      <c r="I8" s="100" t="s">
        <v>21</v>
      </c>
      <c r="J8" s="100" t="s">
        <v>22</v>
      </c>
      <c r="K8" s="100" t="s">
        <v>23</v>
      </c>
      <c r="L8" s="100" t="s">
        <v>24</v>
      </c>
      <c r="M8" s="100" t="s">
        <v>25</v>
      </c>
      <c r="N8" s="100" t="s">
        <v>26</v>
      </c>
      <c r="O8" s="100" t="s">
        <v>27</v>
      </c>
      <c r="P8" s="100" t="s">
        <v>28</v>
      </c>
      <c r="Q8" s="100" t="s">
        <v>29</v>
      </c>
      <c r="R8" s="100" t="s">
        <v>30</v>
      </c>
    </row>
    <row r="9" spans="1:18" s="195" customFormat="1" ht="33.75" customHeight="1">
      <c r="A9" s="205">
        <v>1</v>
      </c>
      <c r="B9" s="283" t="s">
        <v>320</v>
      </c>
      <c r="C9" s="293" t="s">
        <v>375</v>
      </c>
      <c r="D9" s="206">
        <v>200000</v>
      </c>
      <c r="E9" s="205" t="s">
        <v>256</v>
      </c>
      <c r="F9" s="205" t="s">
        <v>106</v>
      </c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</row>
    <row r="10" spans="1:18" s="195" customFormat="1" ht="18.75">
      <c r="A10" s="196"/>
      <c r="B10" s="284"/>
      <c r="C10" s="294"/>
      <c r="D10" s="196"/>
      <c r="E10" s="196"/>
      <c r="F10" s="196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</row>
    <row r="11" spans="1:18" s="195" customFormat="1" ht="43.5" customHeight="1">
      <c r="A11" s="196"/>
      <c r="B11" s="285"/>
      <c r="C11" s="295"/>
      <c r="D11" s="196"/>
      <c r="E11" s="196"/>
      <c r="F11" s="196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</row>
    <row r="12" spans="1:18" s="195" customFormat="1" ht="18.75" customHeight="1">
      <c r="A12" s="192">
        <v>2</v>
      </c>
      <c r="B12" s="283" t="s">
        <v>371</v>
      </c>
      <c r="C12" s="283" t="s">
        <v>372</v>
      </c>
      <c r="D12" s="203">
        <v>200000</v>
      </c>
      <c r="E12" s="192" t="s">
        <v>293</v>
      </c>
      <c r="F12" s="192" t="s">
        <v>106</v>
      </c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</row>
    <row r="13" spans="1:18" s="195" customFormat="1" ht="18.75">
      <c r="A13" s="196"/>
      <c r="B13" s="284"/>
      <c r="C13" s="284"/>
      <c r="D13" s="196"/>
      <c r="E13" s="196"/>
      <c r="F13" s="196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</row>
    <row r="14" spans="1:18" s="195" customFormat="1" ht="59.25" customHeight="1">
      <c r="A14" s="200"/>
      <c r="B14" s="285"/>
      <c r="C14" s="285"/>
      <c r="D14" s="200"/>
      <c r="E14" s="200"/>
      <c r="F14" s="200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</row>
    <row r="15" spans="1:18" s="195" customFormat="1" ht="18.75" customHeight="1">
      <c r="A15" s="192">
        <v>3</v>
      </c>
      <c r="B15" s="283" t="s">
        <v>321</v>
      </c>
      <c r="C15" s="283" t="s">
        <v>322</v>
      </c>
      <c r="D15" s="204">
        <v>200000</v>
      </c>
      <c r="E15" s="192" t="s">
        <v>294</v>
      </c>
      <c r="F15" s="192" t="s">
        <v>106</v>
      </c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</row>
    <row r="16" spans="1:18" s="195" customFormat="1" ht="20.25" customHeight="1">
      <c r="A16" s="196"/>
      <c r="B16" s="284"/>
      <c r="C16" s="284"/>
      <c r="D16" s="198"/>
      <c r="E16" s="196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</row>
    <row r="17" spans="1:18" s="195" customFormat="1" ht="36.75" customHeight="1">
      <c r="A17" s="200"/>
      <c r="B17" s="285"/>
      <c r="C17" s="285"/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</row>
    <row r="18" spans="1:18" ht="59.25" customHeight="1">
      <c r="A18" s="48"/>
      <c r="B18" s="144"/>
      <c r="C18" s="144"/>
      <c r="D18" s="48"/>
      <c r="E18" s="48"/>
      <c r="F18" s="48"/>
      <c r="G18" s="39"/>
      <c r="H18" s="39"/>
      <c r="I18" s="39"/>
      <c r="J18" s="39"/>
      <c r="K18" s="39"/>
      <c r="L18" s="39"/>
      <c r="M18" s="39"/>
      <c r="N18" s="39"/>
      <c r="O18" s="13">
        <v>10</v>
      </c>
      <c r="P18" s="39"/>
      <c r="Q18" s="39"/>
      <c r="R18" s="39"/>
    </row>
    <row r="19" spans="1:18" ht="10.5" customHeight="1">
      <c r="A19" s="48"/>
      <c r="B19" s="144"/>
      <c r="C19" s="144"/>
      <c r="D19" s="48"/>
      <c r="E19" s="48"/>
      <c r="F19" s="48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</row>
    <row r="20" spans="1:18" ht="10.5" customHeight="1">
      <c r="A20" s="48"/>
      <c r="B20" s="144"/>
      <c r="C20" s="144"/>
      <c r="D20" s="48"/>
      <c r="E20" s="48"/>
      <c r="F20" s="48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</row>
    <row r="21" spans="1:18" ht="20.25">
      <c r="A21" s="48"/>
      <c r="B21" s="47"/>
      <c r="C21" s="143"/>
      <c r="D21" s="50"/>
      <c r="E21" s="48"/>
      <c r="F21" s="48"/>
      <c r="G21" s="39"/>
      <c r="H21" s="39"/>
      <c r="I21" s="39"/>
      <c r="J21" s="39"/>
      <c r="K21" s="39"/>
      <c r="L21" s="39"/>
      <c r="M21" s="39"/>
      <c r="N21" s="287" t="s">
        <v>363</v>
      </c>
      <c r="O21" s="287"/>
      <c r="P21" s="287"/>
      <c r="Q21" s="39"/>
      <c r="R21" s="39"/>
    </row>
    <row r="22" spans="1:18" ht="18.75">
      <c r="A22" s="28" t="s">
        <v>35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</row>
    <row r="23" spans="1:18" ht="18.75">
      <c r="A23" s="28" t="s">
        <v>282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</row>
    <row r="24" spans="1:18" ht="37.5">
      <c r="A24" s="145" t="s">
        <v>11</v>
      </c>
      <c r="B24" s="110" t="s">
        <v>12</v>
      </c>
      <c r="C24" s="110" t="s">
        <v>13</v>
      </c>
      <c r="D24" s="110" t="s">
        <v>15</v>
      </c>
      <c r="E24" s="110" t="s">
        <v>16</v>
      </c>
      <c r="F24" s="291" t="s">
        <v>364</v>
      </c>
      <c r="G24" s="288" t="s">
        <v>367</v>
      </c>
      <c r="H24" s="289"/>
      <c r="I24" s="290"/>
      <c r="J24" s="288" t="s">
        <v>368</v>
      </c>
      <c r="K24" s="289"/>
      <c r="L24" s="289"/>
      <c r="M24" s="289"/>
      <c r="N24" s="289"/>
      <c r="O24" s="289"/>
      <c r="P24" s="289"/>
      <c r="Q24" s="289"/>
      <c r="R24" s="290"/>
    </row>
    <row r="25" spans="1:18" ht="18.75">
      <c r="A25" s="146"/>
      <c r="B25" s="111"/>
      <c r="C25" s="111" t="s">
        <v>366</v>
      </c>
      <c r="D25" s="111"/>
      <c r="E25" s="111" t="s">
        <v>17</v>
      </c>
      <c r="F25" s="292"/>
      <c r="G25" s="100" t="s">
        <v>19</v>
      </c>
      <c r="H25" s="100" t="s">
        <v>20</v>
      </c>
      <c r="I25" s="100" t="s">
        <v>21</v>
      </c>
      <c r="J25" s="100" t="s">
        <v>22</v>
      </c>
      <c r="K25" s="100" t="s">
        <v>23</v>
      </c>
      <c r="L25" s="100" t="s">
        <v>24</v>
      </c>
      <c r="M25" s="100" t="s">
        <v>25</v>
      </c>
      <c r="N25" s="100" t="s">
        <v>26</v>
      </c>
      <c r="O25" s="100" t="s">
        <v>27</v>
      </c>
      <c r="P25" s="100" t="s">
        <v>28</v>
      </c>
      <c r="Q25" s="100" t="s">
        <v>29</v>
      </c>
      <c r="R25" s="100" t="s">
        <v>30</v>
      </c>
    </row>
    <row r="26" spans="1:18" s="195" customFormat="1" ht="18.75" customHeight="1">
      <c r="A26" s="192">
        <v>4</v>
      </c>
      <c r="B26" s="283" t="s">
        <v>323</v>
      </c>
      <c r="C26" s="283" t="s">
        <v>370</v>
      </c>
      <c r="D26" s="193">
        <v>200000</v>
      </c>
      <c r="E26" s="192" t="s">
        <v>295</v>
      </c>
      <c r="F26" s="192" t="s">
        <v>106</v>
      </c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</row>
    <row r="27" spans="1:18" s="195" customFormat="1" ht="18.75" customHeight="1">
      <c r="A27" s="196"/>
      <c r="B27" s="284"/>
      <c r="C27" s="284"/>
      <c r="D27" s="197"/>
      <c r="E27" s="196"/>
      <c r="F27" s="198"/>
      <c r="G27" s="198"/>
      <c r="H27" s="198"/>
      <c r="I27" s="198"/>
      <c r="J27" s="198"/>
      <c r="K27" s="198"/>
      <c r="L27" s="198"/>
      <c r="M27" s="198"/>
      <c r="N27" s="198"/>
      <c r="O27" s="198"/>
      <c r="P27" s="198"/>
      <c r="Q27" s="198"/>
      <c r="R27" s="198"/>
    </row>
    <row r="28" spans="1:18" s="195" customFormat="1" ht="59.25" customHeight="1">
      <c r="A28" s="196"/>
      <c r="B28" s="285"/>
      <c r="C28" s="285"/>
      <c r="D28" s="197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</row>
    <row r="29" spans="1:18" s="195" customFormat="1" ht="20.25" customHeight="1">
      <c r="A29" s="192">
        <v>5</v>
      </c>
      <c r="B29" s="283" t="s">
        <v>324</v>
      </c>
      <c r="C29" s="283" t="s">
        <v>374</v>
      </c>
      <c r="D29" s="193">
        <v>200000</v>
      </c>
      <c r="E29" s="192" t="s">
        <v>257</v>
      </c>
      <c r="F29" s="192" t="s">
        <v>106</v>
      </c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</row>
    <row r="30" spans="1:18" s="195" customFormat="1" ht="20.25" customHeight="1">
      <c r="A30" s="196"/>
      <c r="B30" s="284"/>
      <c r="C30" s="284"/>
      <c r="D30" s="197"/>
      <c r="E30" s="196"/>
      <c r="F30" s="199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</row>
    <row r="31" spans="1:18" s="195" customFormat="1" ht="55.5" customHeight="1">
      <c r="A31" s="200"/>
      <c r="B31" s="285"/>
      <c r="C31" s="285"/>
      <c r="D31" s="201"/>
      <c r="E31" s="200"/>
      <c r="F31" s="200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</row>
    <row r="32" spans="1:18" s="195" customFormat="1" ht="20.25" customHeight="1">
      <c r="A32" s="192">
        <v>6</v>
      </c>
      <c r="B32" s="283" t="s">
        <v>376</v>
      </c>
      <c r="C32" s="283" t="s">
        <v>377</v>
      </c>
      <c r="D32" s="193">
        <v>200000</v>
      </c>
      <c r="E32" s="192" t="s">
        <v>296</v>
      </c>
      <c r="F32" s="192" t="s">
        <v>106</v>
      </c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</row>
    <row r="33" spans="1:18" s="195" customFormat="1" ht="20.25" customHeight="1">
      <c r="A33" s="196"/>
      <c r="B33" s="284"/>
      <c r="C33" s="284"/>
      <c r="D33" s="197"/>
      <c r="E33" s="196"/>
      <c r="F33" s="199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</row>
    <row r="34" spans="1:18" s="195" customFormat="1" ht="39" customHeight="1">
      <c r="A34" s="200"/>
      <c r="B34" s="285"/>
      <c r="C34" s="285"/>
      <c r="D34" s="201"/>
      <c r="E34" s="200"/>
      <c r="F34" s="200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</row>
    <row r="35" spans="1:18" s="195" customFormat="1" ht="20.25" customHeight="1">
      <c r="A35" s="192">
        <v>7</v>
      </c>
      <c r="B35" s="283" t="s">
        <v>383</v>
      </c>
      <c r="C35" s="283" t="s">
        <v>384</v>
      </c>
      <c r="D35" s="193">
        <v>200000</v>
      </c>
      <c r="E35" s="192" t="s">
        <v>382</v>
      </c>
      <c r="F35" s="192" t="s">
        <v>106</v>
      </c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</row>
    <row r="36" spans="1:18" s="195" customFormat="1" ht="20.25" customHeight="1">
      <c r="A36" s="196"/>
      <c r="B36" s="284"/>
      <c r="C36" s="284"/>
      <c r="D36" s="197"/>
      <c r="E36" s="196"/>
      <c r="F36" s="199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</row>
    <row r="37" spans="1:18" s="195" customFormat="1" ht="18.75" customHeight="1">
      <c r="A37" s="196"/>
      <c r="B37" s="284"/>
      <c r="C37" s="284"/>
      <c r="D37" s="197"/>
      <c r="E37" s="196"/>
      <c r="F37" s="196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</row>
    <row r="38" spans="1:18" s="195" customFormat="1" ht="39" customHeight="1">
      <c r="A38" s="200"/>
      <c r="B38" s="285"/>
      <c r="C38" s="285"/>
      <c r="D38" s="201"/>
      <c r="E38" s="200"/>
      <c r="F38" s="200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</row>
    <row r="39" spans="1:18" ht="39" customHeight="1">
      <c r="A39" s="48"/>
      <c r="B39" s="144"/>
      <c r="C39" s="144"/>
      <c r="D39" s="50"/>
      <c r="E39" s="48"/>
      <c r="F39" s="48"/>
      <c r="G39" s="39"/>
      <c r="H39" s="39"/>
      <c r="I39" s="39"/>
      <c r="J39" s="39"/>
      <c r="K39" s="39"/>
      <c r="L39" s="39"/>
      <c r="M39" s="39"/>
      <c r="N39" s="39"/>
      <c r="O39" s="13">
        <v>11</v>
      </c>
      <c r="P39" s="39"/>
      <c r="Q39" s="39"/>
      <c r="R39" s="39"/>
    </row>
    <row r="40" spans="1:18" ht="21.75" customHeight="1">
      <c r="A40" s="48"/>
      <c r="B40" s="144"/>
      <c r="C40" s="144"/>
      <c r="D40" s="50"/>
      <c r="E40" s="48"/>
      <c r="F40" s="48"/>
      <c r="G40" s="39"/>
      <c r="H40" s="39"/>
      <c r="I40" s="39"/>
      <c r="J40" s="39"/>
      <c r="K40" s="39"/>
      <c r="L40" s="39"/>
      <c r="M40" s="39"/>
      <c r="N40" s="287" t="s">
        <v>363</v>
      </c>
      <c r="O40" s="287"/>
      <c r="P40" s="287"/>
      <c r="Q40" s="39"/>
      <c r="R40" s="39"/>
    </row>
    <row r="41" spans="1:18" ht="18.75">
      <c r="A41" s="28" t="s">
        <v>35</v>
      </c>
      <c r="B41" s="26"/>
      <c r="C41" s="26"/>
      <c r="D41" s="26"/>
      <c r="E41" s="26"/>
      <c r="F41" s="26"/>
      <c r="G41" s="26"/>
      <c r="H41" s="26"/>
      <c r="I41" s="26"/>
      <c r="J41" s="26"/>
      <c r="K41" s="53"/>
      <c r="L41" s="26"/>
      <c r="M41" s="26"/>
      <c r="N41" s="26"/>
      <c r="O41" s="26"/>
      <c r="P41" s="26"/>
      <c r="Q41" s="26"/>
      <c r="R41" s="26"/>
    </row>
    <row r="42" spans="1:18" ht="18.75">
      <c r="A42" s="28" t="s">
        <v>282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</row>
    <row r="43" spans="1:18" ht="25.5" customHeight="1">
      <c r="A43" s="281" t="s">
        <v>11</v>
      </c>
      <c r="B43" s="110" t="s">
        <v>12</v>
      </c>
      <c r="C43" s="110" t="s">
        <v>13</v>
      </c>
      <c r="D43" s="110" t="s">
        <v>15</v>
      </c>
      <c r="E43" s="110" t="s">
        <v>16</v>
      </c>
      <c r="F43" s="291" t="s">
        <v>364</v>
      </c>
      <c r="G43" s="288" t="s">
        <v>367</v>
      </c>
      <c r="H43" s="289"/>
      <c r="I43" s="290"/>
      <c r="J43" s="288" t="s">
        <v>368</v>
      </c>
      <c r="K43" s="289"/>
      <c r="L43" s="289"/>
      <c r="M43" s="289"/>
      <c r="N43" s="289"/>
      <c r="O43" s="289"/>
      <c r="P43" s="289"/>
      <c r="Q43" s="289"/>
      <c r="R43" s="290"/>
    </row>
    <row r="44" spans="1:18" ht="18.75">
      <c r="A44" s="282"/>
      <c r="B44" s="111"/>
      <c r="C44" s="111" t="s">
        <v>366</v>
      </c>
      <c r="D44" s="111"/>
      <c r="E44" s="111" t="s">
        <v>17</v>
      </c>
      <c r="F44" s="292"/>
      <c r="G44" s="100" t="s">
        <v>19</v>
      </c>
      <c r="H44" s="100" t="s">
        <v>20</v>
      </c>
      <c r="I44" s="100" t="s">
        <v>21</v>
      </c>
      <c r="J44" s="100" t="s">
        <v>22</v>
      </c>
      <c r="K44" s="100" t="s">
        <v>23</v>
      </c>
      <c r="L44" s="100" t="s">
        <v>24</v>
      </c>
      <c r="M44" s="100" t="s">
        <v>25</v>
      </c>
      <c r="N44" s="100" t="s">
        <v>26</v>
      </c>
      <c r="O44" s="100" t="s">
        <v>27</v>
      </c>
      <c r="P44" s="100" t="s">
        <v>28</v>
      </c>
      <c r="Q44" s="100" t="s">
        <v>29</v>
      </c>
      <c r="R44" s="100" t="s">
        <v>30</v>
      </c>
    </row>
    <row r="45" spans="1:18" s="195" customFormat="1" ht="20.25" customHeight="1">
      <c r="A45" s="192">
        <v>8</v>
      </c>
      <c r="B45" s="283" t="s">
        <v>373</v>
      </c>
      <c r="C45" s="283" t="s">
        <v>374</v>
      </c>
      <c r="D45" s="193">
        <v>200000</v>
      </c>
      <c r="E45" s="192" t="s">
        <v>258</v>
      </c>
      <c r="F45" s="192" t="s">
        <v>106</v>
      </c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Q45" s="194"/>
      <c r="R45" s="194"/>
    </row>
    <row r="46" spans="1:18" s="195" customFormat="1" ht="20.25" customHeight="1">
      <c r="A46" s="196"/>
      <c r="B46" s="284"/>
      <c r="C46" s="284"/>
      <c r="D46" s="197"/>
      <c r="E46" s="196"/>
      <c r="F46" s="199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198"/>
    </row>
    <row r="47" spans="1:18" s="195" customFormat="1" ht="18.75" customHeight="1">
      <c r="A47" s="196"/>
      <c r="B47" s="284"/>
      <c r="C47" s="284"/>
      <c r="D47" s="197"/>
      <c r="E47" s="196"/>
      <c r="F47" s="196"/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8"/>
      <c r="R47" s="198"/>
    </row>
    <row r="48" spans="1:18" s="195" customFormat="1" ht="39" customHeight="1">
      <c r="A48" s="200"/>
      <c r="B48" s="285"/>
      <c r="C48" s="285"/>
      <c r="D48" s="201"/>
      <c r="E48" s="200"/>
      <c r="F48" s="200"/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202"/>
      <c r="R48" s="202"/>
    </row>
    <row r="49" spans="1:18" s="195" customFormat="1" ht="20.25" customHeight="1">
      <c r="A49" s="192">
        <v>9</v>
      </c>
      <c r="B49" s="283" t="s">
        <v>378</v>
      </c>
      <c r="C49" s="283" t="s">
        <v>379</v>
      </c>
      <c r="D49" s="193">
        <v>193000</v>
      </c>
      <c r="E49" s="192" t="s">
        <v>256</v>
      </c>
      <c r="F49" s="192" t="s">
        <v>106</v>
      </c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194"/>
    </row>
    <row r="50" spans="1:18" s="195" customFormat="1" ht="20.25" customHeight="1">
      <c r="A50" s="196"/>
      <c r="B50" s="284"/>
      <c r="C50" s="284"/>
      <c r="D50" s="197"/>
      <c r="E50" s="196"/>
      <c r="F50" s="199"/>
      <c r="G50" s="198"/>
      <c r="H50" s="198"/>
      <c r="I50" s="198"/>
      <c r="J50" s="198"/>
      <c r="K50" s="198"/>
      <c r="L50" s="198"/>
      <c r="M50" s="198"/>
      <c r="N50" s="198"/>
      <c r="O50" s="198"/>
      <c r="P50" s="198"/>
      <c r="Q50" s="198"/>
      <c r="R50" s="198"/>
    </row>
    <row r="51" spans="1:18" s="195" customFormat="1" ht="18.75" customHeight="1">
      <c r="A51" s="196"/>
      <c r="B51" s="284"/>
      <c r="C51" s="284"/>
      <c r="D51" s="197"/>
      <c r="E51" s="196"/>
      <c r="F51" s="196"/>
      <c r="G51" s="198"/>
      <c r="H51" s="198"/>
      <c r="I51" s="198"/>
      <c r="J51" s="198"/>
      <c r="K51" s="198"/>
      <c r="L51" s="198"/>
      <c r="M51" s="198"/>
      <c r="N51" s="198"/>
      <c r="O51" s="198"/>
      <c r="P51" s="198"/>
      <c r="Q51" s="198"/>
      <c r="R51" s="198"/>
    </row>
    <row r="52" spans="1:18" s="195" customFormat="1" ht="39" customHeight="1">
      <c r="A52" s="200"/>
      <c r="B52" s="285"/>
      <c r="C52" s="285"/>
      <c r="D52" s="201"/>
      <c r="E52" s="200"/>
      <c r="F52" s="200"/>
      <c r="G52" s="202"/>
      <c r="H52" s="202"/>
      <c r="I52" s="202"/>
      <c r="J52" s="202"/>
      <c r="K52" s="202"/>
      <c r="L52" s="202"/>
      <c r="M52" s="202"/>
      <c r="N52" s="202"/>
      <c r="O52" s="202"/>
      <c r="P52" s="202"/>
      <c r="Q52" s="202"/>
      <c r="R52" s="202"/>
    </row>
    <row r="53" spans="1:18" s="195" customFormat="1" ht="20.25" customHeight="1">
      <c r="A53" s="192">
        <v>10</v>
      </c>
      <c r="B53" s="283" t="s">
        <v>380</v>
      </c>
      <c r="C53" s="283" t="s">
        <v>381</v>
      </c>
      <c r="D53" s="193">
        <v>93000</v>
      </c>
      <c r="E53" s="192" t="s">
        <v>257</v>
      </c>
      <c r="F53" s="192" t="s">
        <v>106</v>
      </c>
      <c r="G53" s="194"/>
      <c r="H53" s="194"/>
      <c r="I53" s="194"/>
      <c r="J53" s="194"/>
      <c r="K53" s="194"/>
      <c r="L53" s="194"/>
      <c r="M53" s="194"/>
      <c r="N53" s="194"/>
      <c r="O53" s="194"/>
      <c r="P53" s="194"/>
      <c r="Q53" s="194"/>
      <c r="R53" s="194"/>
    </row>
    <row r="54" spans="1:18" s="195" customFormat="1" ht="20.25" customHeight="1">
      <c r="A54" s="196"/>
      <c r="B54" s="284"/>
      <c r="C54" s="284"/>
      <c r="D54" s="197"/>
      <c r="E54" s="196"/>
      <c r="F54" s="199"/>
      <c r="G54" s="198"/>
      <c r="H54" s="198"/>
      <c r="I54" s="198"/>
      <c r="J54" s="198"/>
      <c r="K54" s="198"/>
      <c r="L54" s="198"/>
      <c r="M54" s="198"/>
      <c r="N54" s="198"/>
      <c r="O54" s="198"/>
      <c r="P54" s="198"/>
      <c r="Q54" s="198"/>
      <c r="R54" s="198"/>
    </row>
    <row r="55" spans="1:18" s="195" customFormat="1" ht="18.75" customHeight="1">
      <c r="A55" s="196"/>
      <c r="B55" s="284"/>
      <c r="C55" s="284"/>
      <c r="D55" s="197"/>
      <c r="E55" s="196"/>
      <c r="F55" s="196"/>
      <c r="G55" s="198"/>
      <c r="H55" s="198"/>
      <c r="I55" s="198"/>
      <c r="J55" s="198"/>
      <c r="K55" s="198"/>
      <c r="L55" s="198"/>
      <c r="M55" s="198"/>
      <c r="N55" s="198"/>
      <c r="O55" s="198"/>
      <c r="P55" s="198"/>
      <c r="Q55" s="198"/>
      <c r="R55" s="198"/>
    </row>
    <row r="56" spans="1:18" s="195" customFormat="1" ht="39" customHeight="1">
      <c r="A56" s="200"/>
      <c r="B56" s="285"/>
      <c r="C56" s="285"/>
      <c r="D56" s="201"/>
      <c r="E56" s="200"/>
      <c r="F56" s="200"/>
      <c r="G56" s="202"/>
      <c r="H56" s="202"/>
      <c r="I56" s="202"/>
      <c r="J56" s="202"/>
      <c r="K56" s="202"/>
      <c r="L56" s="202"/>
      <c r="M56" s="202"/>
      <c r="N56" s="202"/>
      <c r="O56" s="202"/>
      <c r="P56" s="202"/>
      <c r="Q56" s="202"/>
      <c r="R56" s="202"/>
    </row>
    <row r="57" spans="1:18" ht="21.75" customHeight="1">
      <c r="A57" s="287" t="s">
        <v>8</v>
      </c>
      <c r="B57" s="287"/>
      <c r="C57" s="287"/>
      <c r="D57" s="113">
        <f>SUM(D9:D53)</f>
        <v>1886000</v>
      </c>
      <c r="E57" s="286"/>
      <c r="F57" s="286"/>
      <c r="G57" s="286"/>
      <c r="H57" s="286"/>
      <c r="I57" s="286"/>
      <c r="J57" s="286"/>
      <c r="K57" s="286"/>
      <c r="L57" s="286"/>
      <c r="M57" s="286"/>
      <c r="N57" s="286"/>
      <c r="O57" s="286"/>
      <c r="P57" s="286"/>
      <c r="Q57" s="286"/>
      <c r="R57" s="286"/>
    </row>
    <row r="58" spans="1:18" s="114" customFormat="1" ht="21.75" customHeight="1">
      <c r="A58" s="116"/>
      <c r="B58" s="116"/>
      <c r="C58" s="116"/>
      <c r="D58" s="117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s="114" customFormat="1" ht="21.75" customHeight="1">
      <c r="A59" s="116"/>
      <c r="B59" s="116"/>
      <c r="C59" s="116"/>
      <c r="D59" s="117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s="114" customFormat="1" ht="21.75" customHeight="1">
      <c r="A60" s="116"/>
      <c r="B60" s="116"/>
      <c r="C60" s="116"/>
      <c r="D60" s="117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s="114" customFormat="1" ht="21.75" customHeight="1">
      <c r="A61" s="116"/>
      <c r="B61" s="116"/>
      <c r="C61" s="116"/>
      <c r="D61" s="117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248">
        <v>12</v>
      </c>
      <c r="P61" s="118"/>
      <c r="Q61" s="118"/>
      <c r="R61" s="118"/>
    </row>
    <row r="62" spans="1:18" s="114" customFormat="1" ht="21.75" customHeight="1">
      <c r="A62" s="116"/>
      <c r="B62" s="116"/>
      <c r="C62" s="116"/>
      <c r="D62" s="117"/>
      <c r="E62" s="118"/>
      <c r="F62" s="118"/>
      <c r="G62" s="118"/>
      <c r="H62" s="118"/>
      <c r="I62" s="118"/>
      <c r="J62" s="118"/>
      <c r="K62" s="118"/>
      <c r="L62" s="118"/>
      <c r="M62" s="118"/>
      <c r="N62" s="287" t="s">
        <v>363</v>
      </c>
      <c r="O62" s="287"/>
      <c r="P62" s="287"/>
      <c r="Q62" s="118"/>
      <c r="R62" s="118"/>
    </row>
    <row r="63" spans="1:18" s="114" customFormat="1" ht="21.75" customHeight="1">
      <c r="A63" s="116"/>
      <c r="B63" s="116"/>
      <c r="C63" s="116"/>
      <c r="D63" s="117"/>
      <c r="E63" s="118"/>
      <c r="F63" s="118"/>
      <c r="G63" s="118"/>
      <c r="H63" s="118"/>
      <c r="I63" s="118"/>
      <c r="J63" s="118"/>
      <c r="K63" s="118"/>
      <c r="L63" s="279"/>
      <c r="M63" s="279"/>
      <c r="N63" s="279"/>
      <c r="O63" s="118"/>
      <c r="P63" s="118"/>
      <c r="Q63" s="118"/>
      <c r="R63" s="118"/>
    </row>
    <row r="64" spans="1:18" ht="24.75" customHeight="1">
      <c r="A64" s="280" t="s">
        <v>35</v>
      </c>
      <c r="B64" s="280"/>
      <c r="C64" s="280"/>
      <c r="D64" s="280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</row>
    <row r="65" spans="1:18" ht="18.75">
      <c r="A65" s="278" t="s">
        <v>283</v>
      </c>
      <c r="B65" s="278"/>
      <c r="C65" s="278"/>
      <c r="D65" s="278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</row>
    <row r="66" spans="1:18" ht="18.75">
      <c r="A66" s="110" t="s">
        <v>11</v>
      </c>
      <c r="B66" s="110" t="s">
        <v>12</v>
      </c>
      <c r="C66" s="110" t="s">
        <v>13</v>
      </c>
      <c r="D66" s="110" t="s">
        <v>15</v>
      </c>
      <c r="E66" s="110" t="s">
        <v>16</v>
      </c>
      <c r="F66" s="291" t="s">
        <v>364</v>
      </c>
      <c r="G66" s="288" t="s">
        <v>367</v>
      </c>
      <c r="H66" s="289"/>
      <c r="I66" s="290"/>
      <c r="J66" s="288" t="s">
        <v>368</v>
      </c>
      <c r="K66" s="289"/>
      <c r="L66" s="289"/>
      <c r="M66" s="289"/>
      <c r="N66" s="289"/>
      <c r="O66" s="289"/>
      <c r="P66" s="289"/>
      <c r="Q66" s="289"/>
      <c r="R66" s="290"/>
    </row>
    <row r="67" spans="1:18" ht="29.25" customHeight="1">
      <c r="A67" s="111"/>
      <c r="B67" s="111"/>
      <c r="C67" s="111" t="s">
        <v>366</v>
      </c>
      <c r="D67" s="111"/>
      <c r="E67" s="111" t="s">
        <v>17</v>
      </c>
      <c r="F67" s="292"/>
      <c r="G67" s="100" t="s">
        <v>19</v>
      </c>
      <c r="H67" s="100" t="s">
        <v>20</v>
      </c>
      <c r="I67" s="100" t="s">
        <v>21</v>
      </c>
      <c r="J67" s="100" t="s">
        <v>22</v>
      </c>
      <c r="K67" s="100" t="s">
        <v>23</v>
      </c>
      <c r="L67" s="100" t="s">
        <v>24</v>
      </c>
      <c r="M67" s="100" t="s">
        <v>25</v>
      </c>
      <c r="N67" s="100" t="s">
        <v>26</v>
      </c>
      <c r="O67" s="100" t="s">
        <v>27</v>
      </c>
      <c r="P67" s="100" t="s">
        <v>28</v>
      </c>
      <c r="Q67" s="100" t="s">
        <v>29</v>
      </c>
      <c r="R67" s="100" t="s">
        <v>30</v>
      </c>
    </row>
    <row r="68" spans="1:18" s="195" customFormat="1" ht="18.75" customHeight="1">
      <c r="A68" s="196">
        <v>1</v>
      </c>
      <c r="B68" s="283" t="s">
        <v>325</v>
      </c>
      <c r="C68" s="283" t="s">
        <v>385</v>
      </c>
      <c r="D68" s="207">
        <v>200000</v>
      </c>
      <c r="E68" s="196" t="s">
        <v>36</v>
      </c>
      <c r="F68" s="196" t="s">
        <v>106</v>
      </c>
      <c r="G68" s="198"/>
      <c r="H68" s="198"/>
      <c r="I68" s="198"/>
      <c r="J68" s="198"/>
      <c r="K68" s="198"/>
      <c r="L68" s="198"/>
      <c r="M68" s="198"/>
      <c r="N68" s="198"/>
      <c r="O68" s="198"/>
      <c r="P68" s="198"/>
      <c r="Q68" s="198"/>
      <c r="R68" s="198"/>
    </row>
    <row r="69" spans="1:18" s="195" customFormat="1" ht="18.75">
      <c r="A69" s="196"/>
      <c r="B69" s="284"/>
      <c r="C69" s="284"/>
      <c r="D69" s="196"/>
      <c r="E69" s="196"/>
      <c r="F69" s="196"/>
      <c r="G69" s="198"/>
      <c r="H69" s="198"/>
      <c r="I69" s="198"/>
      <c r="J69" s="198"/>
      <c r="K69" s="198"/>
      <c r="L69" s="198"/>
      <c r="M69" s="198"/>
      <c r="N69" s="198"/>
      <c r="O69" s="198"/>
      <c r="P69" s="198"/>
      <c r="Q69" s="198"/>
      <c r="R69" s="198"/>
    </row>
    <row r="70" spans="1:18" s="195" customFormat="1" ht="18.75">
      <c r="A70" s="196"/>
      <c r="B70" s="284"/>
      <c r="C70" s="284"/>
      <c r="D70" s="196"/>
      <c r="E70" s="196"/>
      <c r="F70" s="196"/>
      <c r="G70" s="198"/>
      <c r="H70" s="198"/>
      <c r="I70" s="198"/>
      <c r="J70" s="198"/>
      <c r="K70" s="198"/>
      <c r="L70" s="198"/>
      <c r="M70" s="198"/>
      <c r="N70" s="198"/>
      <c r="O70" s="198"/>
      <c r="P70" s="198"/>
      <c r="Q70" s="198"/>
      <c r="R70" s="198"/>
    </row>
    <row r="71" spans="1:18" s="195" customFormat="1" ht="18.75">
      <c r="A71" s="196"/>
      <c r="B71" s="284"/>
      <c r="C71" s="284"/>
      <c r="D71" s="196"/>
      <c r="E71" s="196"/>
      <c r="F71" s="196"/>
      <c r="G71" s="198"/>
      <c r="H71" s="198"/>
      <c r="I71" s="198"/>
      <c r="J71" s="198"/>
      <c r="K71" s="198"/>
      <c r="L71" s="198"/>
      <c r="M71" s="198"/>
      <c r="N71" s="198"/>
      <c r="O71" s="198"/>
      <c r="P71" s="198"/>
      <c r="Q71" s="198"/>
      <c r="R71" s="198"/>
    </row>
    <row r="72" spans="1:18" s="195" customFormat="1" ht="18.75">
      <c r="A72" s="200"/>
      <c r="B72" s="285"/>
      <c r="C72" s="285"/>
      <c r="D72" s="200"/>
      <c r="E72" s="200"/>
      <c r="F72" s="200"/>
      <c r="G72" s="202"/>
      <c r="H72" s="202"/>
      <c r="I72" s="202"/>
      <c r="J72" s="202"/>
      <c r="K72" s="202"/>
      <c r="L72" s="202"/>
      <c r="M72" s="202"/>
      <c r="N72" s="202"/>
      <c r="O72" s="202"/>
      <c r="P72" s="202"/>
      <c r="Q72" s="202"/>
      <c r="R72" s="202"/>
    </row>
    <row r="73" spans="1:18" s="195" customFormat="1" ht="18.75" customHeight="1">
      <c r="A73" s="196">
        <v>2</v>
      </c>
      <c r="B73" s="283" t="s">
        <v>325</v>
      </c>
      <c r="C73" s="283" t="s">
        <v>386</v>
      </c>
      <c r="D73" s="207">
        <v>200000</v>
      </c>
      <c r="E73" s="196" t="s">
        <v>36</v>
      </c>
      <c r="F73" s="196" t="s">
        <v>106</v>
      </c>
      <c r="G73" s="198"/>
      <c r="H73" s="198"/>
      <c r="I73" s="198"/>
      <c r="J73" s="198"/>
      <c r="K73" s="198"/>
      <c r="L73" s="198"/>
      <c r="M73" s="198"/>
      <c r="N73" s="198"/>
      <c r="O73" s="198"/>
      <c r="P73" s="198"/>
      <c r="Q73" s="198"/>
      <c r="R73" s="198"/>
    </row>
    <row r="74" spans="1:18" s="195" customFormat="1" ht="18.75">
      <c r="A74" s="196"/>
      <c r="B74" s="284"/>
      <c r="C74" s="284"/>
      <c r="D74" s="196"/>
      <c r="E74" s="196"/>
      <c r="F74" s="196"/>
      <c r="G74" s="198"/>
      <c r="H74" s="198"/>
      <c r="I74" s="198"/>
      <c r="J74" s="198"/>
      <c r="K74" s="198"/>
      <c r="L74" s="198"/>
      <c r="M74" s="198"/>
      <c r="N74" s="198"/>
      <c r="O74" s="198"/>
      <c r="P74" s="198"/>
      <c r="Q74" s="198"/>
      <c r="R74" s="198"/>
    </row>
    <row r="75" spans="1:18" s="195" customFormat="1" ht="18.75">
      <c r="A75" s="196"/>
      <c r="B75" s="284"/>
      <c r="C75" s="284"/>
      <c r="D75" s="196"/>
      <c r="E75" s="196"/>
      <c r="F75" s="196"/>
      <c r="G75" s="198"/>
      <c r="H75" s="198"/>
      <c r="I75" s="198"/>
      <c r="J75" s="198"/>
      <c r="K75" s="198"/>
      <c r="L75" s="198"/>
      <c r="M75" s="198"/>
      <c r="N75" s="198"/>
      <c r="O75" s="198"/>
      <c r="P75" s="198"/>
      <c r="Q75" s="198"/>
      <c r="R75" s="198"/>
    </row>
    <row r="76" spans="1:18" s="195" customFormat="1" ht="18.75">
      <c r="A76" s="196"/>
      <c r="B76" s="284"/>
      <c r="C76" s="284"/>
      <c r="D76" s="196"/>
      <c r="E76" s="196"/>
      <c r="F76" s="196"/>
      <c r="G76" s="198"/>
      <c r="H76" s="198"/>
      <c r="I76" s="198"/>
      <c r="J76" s="198"/>
      <c r="K76" s="198"/>
      <c r="L76" s="198"/>
      <c r="M76" s="198"/>
      <c r="N76" s="198"/>
      <c r="O76" s="198"/>
      <c r="P76" s="198"/>
      <c r="Q76" s="198"/>
      <c r="R76" s="198"/>
    </row>
    <row r="77" spans="1:18" s="195" customFormat="1" ht="18.75">
      <c r="A77" s="200"/>
      <c r="B77" s="285"/>
      <c r="C77" s="285"/>
      <c r="D77" s="200"/>
      <c r="E77" s="200"/>
      <c r="F77" s="200"/>
      <c r="G77" s="202"/>
      <c r="H77" s="202"/>
      <c r="I77" s="202"/>
      <c r="J77" s="202"/>
      <c r="K77" s="202"/>
      <c r="L77" s="202"/>
      <c r="M77" s="202"/>
      <c r="N77" s="202"/>
      <c r="O77" s="202"/>
      <c r="P77" s="202"/>
      <c r="Q77" s="202"/>
      <c r="R77" s="202"/>
    </row>
    <row r="78" spans="1:18" s="195" customFormat="1" ht="18.75" customHeight="1">
      <c r="A78" s="192">
        <v>3</v>
      </c>
      <c r="B78" s="283" t="s">
        <v>249</v>
      </c>
      <c r="C78" s="283" t="s">
        <v>326</v>
      </c>
      <c r="D78" s="207">
        <v>250000</v>
      </c>
      <c r="E78" s="196" t="s">
        <v>36</v>
      </c>
      <c r="F78" s="196" t="s">
        <v>106</v>
      </c>
      <c r="G78" s="198"/>
      <c r="H78" s="198"/>
      <c r="I78" s="198"/>
      <c r="J78" s="198"/>
      <c r="K78" s="198"/>
      <c r="L78" s="198"/>
      <c r="M78" s="198"/>
      <c r="N78" s="198"/>
      <c r="O78" s="198"/>
      <c r="P78" s="198"/>
      <c r="Q78" s="198"/>
      <c r="R78" s="198"/>
    </row>
    <row r="79" spans="1:18" s="195" customFormat="1" ht="18.75">
      <c r="A79" s="196"/>
      <c r="B79" s="284"/>
      <c r="C79" s="284"/>
      <c r="D79" s="196"/>
      <c r="E79" s="196"/>
      <c r="F79" s="196"/>
      <c r="G79" s="198"/>
      <c r="H79" s="198"/>
      <c r="I79" s="198"/>
      <c r="J79" s="198"/>
      <c r="K79" s="198"/>
      <c r="L79" s="198"/>
      <c r="M79" s="198"/>
      <c r="N79" s="198"/>
      <c r="O79" s="198"/>
      <c r="P79" s="198"/>
      <c r="Q79" s="198"/>
      <c r="R79" s="198"/>
    </row>
    <row r="80" spans="1:18" s="195" customFormat="1" ht="18.75">
      <c r="A80" s="200"/>
      <c r="B80" s="285"/>
      <c r="C80" s="285"/>
      <c r="D80" s="200"/>
      <c r="E80" s="200"/>
      <c r="F80" s="200"/>
      <c r="G80" s="202"/>
      <c r="H80" s="202"/>
      <c r="I80" s="202"/>
      <c r="J80" s="202"/>
      <c r="K80" s="202"/>
      <c r="L80" s="202"/>
      <c r="M80" s="202"/>
      <c r="N80" s="202"/>
      <c r="O80" s="202"/>
      <c r="P80" s="202"/>
      <c r="Q80" s="202"/>
      <c r="R80" s="202"/>
    </row>
    <row r="81" spans="1:18" s="195" customFormat="1" ht="25.5" customHeight="1">
      <c r="A81" s="208">
        <v>4</v>
      </c>
      <c r="B81" s="283" t="s">
        <v>327</v>
      </c>
      <c r="C81" s="283" t="s">
        <v>328</v>
      </c>
      <c r="D81" s="207">
        <v>35000</v>
      </c>
      <c r="E81" s="196" t="s">
        <v>36</v>
      </c>
      <c r="F81" s="196" t="s">
        <v>106</v>
      </c>
      <c r="G81" s="198"/>
      <c r="H81" s="198"/>
      <c r="I81" s="198"/>
      <c r="J81" s="198"/>
      <c r="K81" s="198"/>
      <c r="L81" s="198"/>
      <c r="M81" s="198"/>
      <c r="N81" s="198"/>
      <c r="O81" s="198"/>
      <c r="P81" s="198"/>
      <c r="Q81" s="198"/>
      <c r="R81" s="198"/>
    </row>
    <row r="82" spans="1:18" s="195" customFormat="1" ht="18.75">
      <c r="A82" s="196"/>
      <c r="B82" s="284"/>
      <c r="C82" s="284"/>
      <c r="D82" s="196"/>
      <c r="E82" s="196"/>
      <c r="F82" s="196"/>
      <c r="G82" s="198"/>
      <c r="H82" s="198"/>
      <c r="I82" s="198"/>
      <c r="J82" s="198"/>
      <c r="K82" s="198"/>
      <c r="L82" s="198"/>
      <c r="M82" s="198"/>
      <c r="N82" s="198"/>
      <c r="O82" s="198"/>
      <c r="P82" s="198"/>
      <c r="Q82" s="198"/>
      <c r="R82" s="198"/>
    </row>
    <row r="83" spans="1:18" s="195" customFormat="1" ht="18.75">
      <c r="A83" s="196"/>
      <c r="B83" s="284"/>
      <c r="C83" s="284"/>
      <c r="D83" s="196"/>
      <c r="E83" s="196"/>
      <c r="F83" s="196"/>
      <c r="G83" s="198"/>
      <c r="H83" s="198"/>
      <c r="I83" s="198"/>
      <c r="J83" s="198"/>
      <c r="K83" s="198"/>
      <c r="L83" s="198"/>
      <c r="M83" s="198"/>
      <c r="N83" s="198"/>
      <c r="O83" s="198"/>
      <c r="P83" s="198"/>
      <c r="Q83" s="198"/>
      <c r="R83" s="198"/>
    </row>
    <row r="84" spans="1:18" s="195" customFormat="1" ht="18.75">
      <c r="A84" s="196"/>
      <c r="B84" s="285"/>
      <c r="C84" s="285"/>
      <c r="D84" s="196"/>
      <c r="E84" s="196"/>
      <c r="F84" s="196"/>
      <c r="G84" s="198"/>
      <c r="H84" s="198"/>
      <c r="I84" s="198"/>
      <c r="J84" s="198"/>
      <c r="K84" s="198"/>
      <c r="L84" s="198"/>
      <c r="M84" s="198"/>
      <c r="N84" s="198"/>
      <c r="O84" s="198"/>
      <c r="P84" s="198"/>
      <c r="Q84" s="198"/>
      <c r="R84" s="198"/>
    </row>
    <row r="85" spans="1:18" ht="18.75">
      <c r="A85" s="287" t="s">
        <v>8</v>
      </c>
      <c r="B85" s="287"/>
      <c r="C85" s="287"/>
      <c r="D85" s="139">
        <f>SUM(D68:D84)</f>
        <v>685000</v>
      </c>
      <c r="E85" s="286"/>
      <c r="F85" s="286"/>
      <c r="G85" s="286"/>
      <c r="H85" s="286"/>
      <c r="I85" s="286"/>
      <c r="J85" s="286"/>
      <c r="K85" s="286"/>
      <c r="L85" s="286"/>
      <c r="M85" s="286"/>
      <c r="N85" s="286"/>
      <c r="O85" s="286"/>
      <c r="P85" s="286"/>
      <c r="Q85" s="286"/>
      <c r="R85" s="286"/>
    </row>
    <row r="86" spans="1:18" ht="18.75">
      <c r="A86" s="48"/>
      <c r="B86" s="48"/>
      <c r="C86" s="47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</row>
    <row r="87" ht="20.25">
      <c r="O87" s="2">
        <v>13</v>
      </c>
    </row>
  </sheetData>
  <sheetProtection/>
  <mergeCells count="56">
    <mergeCell ref="N1:P1"/>
    <mergeCell ref="N21:P21"/>
    <mergeCell ref="N40:P40"/>
    <mergeCell ref="L63:N63"/>
    <mergeCell ref="N62:P62"/>
    <mergeCell ref="B32:B34"/>
    <mergeCell ref="B9:B11"/>
    <mergeCell ref="F7:F8"/>
    <mergeCell ref="B49:B52"/>
    <mergeCell ref="C49:C52"/>
    <mergeCell ref="J24:R24"/>
    <mergeCell ref="G24:I24"/>
    <mergeCell ref="C12:C14"/>
    <mergeCell ref="B35:B38"/>
    <mergeCell ref="F66:F67"/>
    <mergeCell ref="A43:A44"/>
    <mergeCell ref="B53:B56"/>
    <mergeCell ref="C53:C56"/>
    <mergeCell ref="G43:I43"/>
    <mergeCell ref="J43:R43"/>
    <mergeCell ref="C35:C38"/>
    <mergeCell ref="F24:F25"/>
    <mergeCell ref="F43:F44"/>
    <mergeCell ref="A7:A8"/>
    <mergeCell ref="C9:C11"/>
    <mergeCell ref="B12:B14"/>
    <mergeCell ref="A65:D65"/>
    <mergeCell ref="C81:C84"/>
    <mergeCell ref="C26:C28"/>
    <mergeCell ref="A57:C57"/>
    <mergeCell ref="A2:R2"/>
    <mergeCell ref="A3:R3"/>
    <mergeCell ref="A4:R4"/>
    <mergeCell ref="G7:I7"/>
    <mergeCell ref="J7:R7"/>
    <mergeCell ref="J66:R66"/>
    <mergeCell ref="C45:C48"/>
    <mergeCell ref="A85:C85"/>
    <mergeCell ref="E85:R85"/>
    <mergeCell ref="A64:D64"/>
    <mergeCell ref="G66:I66"/>
    <mergeCell ref="C68:C72"/>
    <mergeCell ref="B68:B72"/>
    <mergeCell ref="C78:C80"/>
    <mergeCell ref="B78:B80"/>
    <mergeCell ref="B81:B84"/>
    <mergeCell ref="B73:B77"/>
    <mergeCell ref="C73:C77"/>
    <mergeCell ref="E57:R57"/>
    <mergeCell ref="C15:C17"/>
    <mergeCell ref="B15:B17"/>
    <mergeCell ref="B26:B28"/>
    <mergeCell ref="C29:C31"/>
    <mergeCell ref="B29:B31"/>
    <mergeCell ref="C32:C34"/>
    <mergeCell ref="B45:B48"/>
  </mergeCells>
  <printOptions horizontalCentered="1"/>
  <pageMargins left="0" right="0" top="0.8661417322834646" bottom="0.31496062992125984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07"/>
  <sheetViews>
    <sheetView view="pageBreakPreview" zoomScaleSheetLayoutView="100" workbookViewId="0" topLeftCell="A187">
      <selection activeCell="B192" sqref="B192:B199"/>
    </sheetView>
  </sheetViews>
  <sheetFormatPr defaultColWidth="9.140625" defaultRowHeight="12.75"/>
  <cols>
    <col min="1" max="1" width="6.140625" style="154" customWidth="1"/>
    <col min="2" max="2" width="27.421875" style="154" customWidth="1"/>
    <col min="3" max="3" width="30.421875" style="154" customWidth="1"/>
    <col min="4" max="4" width="14.7109375" style="154" customWidth="1"/>
    <col min="5" max="5" width="10.7109375" style="154" customWidth="1"/>
    <col min="6" max="6" width="11.57421875" style="154" customWidth="1"/>
    <col min="7" max="8" width="3.57421875" style="154" customWidth="1"/>
    <col min="9" max="11" width="3.8515625" style="154" customWidth="1"/>
    <col min="12" max="12" width="3.7109375" style="154" customWidth="1"/>
    <col min="13" max="13" width="4.00390625" style="154" customWidth="1"/>
    <col min="14" max="14" width="3.8515625" style="154" customWidth="1"/>
    <col min="15" max="15" width="4.00390625" style="154" customWidth="1"/>
    <col min="16" max="16" width="3.8515625" style="154" customWidth="1"/>
    <col min="17" max="17" width="3.7109375" style="154" customWidth="1"/>
    <col min="18" max="18" width="4.00390625" style="154" customWidth="1"/>
    <col min="19" max="19" width="0" style="154" hidden="1" customWidth="1"/>
    <col min="20" max="21" width="9.140625" style="154" hidden="1" customWidth="1"/>
    <col min="22" max="24" width="0" style="154" hidden="1" customWidth="1"/>
    <col min="25" max="16384" width="9.140625" style="154" customWidth="1"/>
  </cols>
  <sheetData>
    <row r="1" spans="1:18" ht="20.25">
      <c r="A1" s="155"/>
      <c r="B1" s="156"/>
      <c r="C1" s="156"/>
      <c r="D1" s="157"/>
      <c r="E1" s="155"/>
      <c r="F1" s="155"/>
      <c r="G1" s="156"/>
      <c r="H1" s="156"/>
      <c r="I1" s="156"/>
      <c r="J1" s="156"/>
      <c r="K1" s="156"/>
      <c r="L1" s="156"/>
      <c r="M1" s="156"/>
      <c r="N1" s="287" t="s">
        <v>363</v>
      </c>
      <c r="O1" s="287"/>
      <c r="P1" s="287"/>
      <c r="Q1" s="156"/>
      <c r="R1" s="156"/>
    </row>
    <row r="2" spans="1:18" ht="20.25">
      <c r="A2" s="155"/>
      <c r="B2" s="156"/>
      <c r="C2" s="156"/>
      <c r="D2" s="157"/>
      <c r="E2" s="155"/>
      <c r="F2" s="155"/>
      <c r="G2" s="156"/>
      <c r="H2" s="156"/>
      <c r="I2" s="156"/>
      <c r="J2" s="156"/>
      <c r="K2" s="156"/>
      <c r="L2" s="53"/>
      <c r="M2" s="156"/>
      <c r="N2" s="156"/>
      <c r="O2" s="156"/>
      <c r="P2" s="156"/>
      <c r="Q2" s="156"/>
      <c r="R2" s="156"/>
    </row>
    <row r="3" spans="1:5" ht="20.25">
      <c r="A3" s="299" t="s">
        <v>32</v>
      </c>
      <c r="B3" s="299"/>
      <c r="C3" s="299"/>
      <c r="D3" s="299"/>
      <c r="E3" s="299"/>
    </row>
    <row r="4" spans="1:5" ht="20.25">
      <c r="A4" s="296" t="s">
        <v>286</v>
      </c>
      <c r="B4" s="296"/>
      <c r="C4" s="296"/>
      <c r="D4" s="296"/>
      <c r="E4" s="296"/>
    </row>
    <row r="5" spans="1:18" ht="20.25">
      <c r="A5" s="158" t="s">
        <v>183</v>
      </c>
      <c r="B5" s="158" t="s">
        <v>12</v>
      </c>
      <c r="C5" s="110" t="s">
        <v>13</v>
      </c>
      <c r="D5" s="158" t="s">
        <v>15</v>
      </c>
      <c r="E5" s="158" t="s">
        <v>16</v>
      </c>
      <c r="F5" s="291" t="s">
        <v>364</v>
      </c>
      <c r="G5" s="301" t="s">
        <v>367</v>
      </c>
      <c r="H5" s="302"/>
      <c r="I5" s="303"/>
      <c r="J5" s="301" t="s">
        <v>368</v>
      </c>
      <c r="K5" s="302"/>
      <c r="L5" s="302"/>
      <c r="M5" s="302"/>
      <c r="N5" s="302"/>
      <c r="O5" s="302"/>
      <c r="P5" s="302"/>
      <c r="Q5" s="302"/>
      <c r="R5" s="303"/>
    </row>
    <row r="6" spans="1:18" ht="20.25">
      <c r="A6" s="159" t="s">
        <v>184</v>
      </c>
      <c r="B6" s="159"/>
      <c r="C6" s="111" t="s">
        <v>366</v>
      </c>
      <c r="D6" s="159"/>
      <c r="E6" s="159" t="s">
        <v>17</v>
      </c>
      <c r="F6" s="292"/>
      <c r="G6" s="160" t="s">
        <v>19</v>
      </c>
      <c r="H6" s="160" t="s">
        <v>20</v>
      </c>
      <c r="I6" s="160" t="s">
        <v>21</v>
      </c>
      <c r="J6" s="160" t="s">
        <v>22</v>
      </c>
      <c r="K6" s="160" t="s">
        <v>23</v>
      </c>
      <c r="L6" s="160" t="s">
        <v>24</v>
      </c>
      <c r="M6" s="160" t="s">
        <v>25</v>
      </c>
      <c r="N6" s="160" t="s">
        <v>26</v>
      </c>
      <c r="O6" s="160" t="s">
        <v>27</v>
      </c>
      <c r="P6" s="160" t="s">
        <v>28</v>
      </c>
      <c r="Q6" s="160" t="s">
        <v>29</v>
      </c>
      <c r="R6" s="160" t="s">
        <v>30</v>
      </c>
    </row>
    <row r="7" spans="1:18" s="218" customFormat="1" ht="20.25">
      <c r="A7" s="196">
        <v>1</v>
      </c>
      <c r="B7" s="283" t="s">
        <v>329</v>
      </c>
      <c r="C7" s="222" t="s">
        <v>297</v>
      </c>
      <c r="D7" s="229">
        <v>30000</v>
      </c>
      <c r="E7" s="196" t="s">
        <v>36</v>
      </c>
      <c r="F7" s="196" t="s">
        <v>201</v>
      </c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</row>
    <row r="8" spans="1:18" s="218" customFormat="1" ht="20.25">
      <c r="A8" s="196"/>
      <c r="B8" s="284"/>
      <c r="C8" s="198"/>
      <c r="D8" s="197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</row>
    <row r="9" spans="1:18" s="218" customFormat="1" ht="20.25">
      <c r="A9" s="200"/>
      <c r="B9" s="285"/>
      <c r="C9" s="202"/>
      <c r="D9" s="201"/>
      <c r="E9" s="200"/>
      <c r="F9" s="200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</row>
    <row r="10" spans="1:18" s="162" customFormat="1" ht="18.75">
      <c r="A10" s="297" t="s">
        <v>8</v>
      </c>
      <c r="B10" s="297"/>
      <c r="C10" s="297"/>
      <c r="D10" s="161">
        <f>SUM(D7:D9)</f>
        <v>30000</v>
      </c>
      <c r="E10" s="298"/>
      <c r="F10" s="298"/>
      <c r="G10" s="298"/>
      <c r="H10" s="298"/>
      <c r="I10" s="298"/>
      <c r="J10" s="298"/>
      <c r="K10" s="298"/>
      <c r="L10" s="298"/>
      <c r="M10" s="298"/>
      <c r="N10" s="298"/>
      <c r="O10" s="298"/>
      <c r="P10" s="298"/>
      <c r="Q10" s="298"/>
      <c r="R10" s="298"/>
    </row>
    <row r="11" spans="1:18" ht="20.25">
      <c r="A11" s="155"/>
      <c r="B11" s="156"/>
      <c r="C11" s="156"/>
      <c r="D11" s="157"/>
      <c r="E11" s="155"/>
      <c r="F11" s="155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</row>
    <row r="12" spans="1:18" ht="20.25">
      <c r="A12" s="155"/>
      <c r="B12" s="156"/>
      <c r="C12" s="156"/>
      <c r="D12" s="157"/>
      <c r="E12" s="155"/>
      <c r="F12" s="155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</row>
    <row r="13" spans="1:18" ht="20.25">
      <c r="A13" s="155"/>
      <c r="B13" s="156"/>
      <c r="C13" s="156"/>
      <c r="D13" s="157"/>
      <c r="E13" s="155"/>
      <c r="F13" s="155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</row>
    <row r="14" spans="1:18" ht="20.25">
      <c r="A14" s="155"/>
      <c r="B14" s="156"/>
      <c r="C14" s="156"/>
      <c r="D14" s="157"/>
      <c r="E14" s="155"/>
      <c r="F14" s="155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</row>
    <row r="15" spans="1:18" ht="20.25">
      <c r="A15" s="155"/>
      <c r="B15" s="156"/>
      <c r="C15" s="156"/>
      <c r="D15" s="157"/>
      <c r="E15" s="155"/>
      <c r="F15" s="155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</row>
    <row r="16" spans="1:18" ht="20.25">
      <c r="A16" s="155"/>
      <c r="B16" s="156"/>
      <c r="C16" s="156"/>
      <c r="D16" s="157"/>
      <c r="E16" s="155"/>
      <c r="F16" s="155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</row>
    <row r="17" spans="1:18" ht="20.25">
      <c r="A17" s="155"/>
      <c r="B17" s="156"/>
      <c r="C17" s="156"/>
      <c r="D17" s="157"/>
      <c r="E17" s="155"/>
      <c r="F17" s="155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</row>
    <row r="18" spans="1:18" ht="20.25">
      <c r="A18" s="155"/>
      <c r="B18" s="156"/>
      <c r="C18" s="156"/>
      <c r="D18" s="157"/>
      <c r="E18" s="155"/>
      <c r="F18" s="155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</row>
    <row r="19" spans="1:18" ht="20.25">
      <c r="A19" s="155"/>
      <c r="B19" s="156"/>
      <c r="C19" s="156"/>
      <c r="D19" s="157"/>
      <c r="E19" s="155"/>
      <c r="F19" s="155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</row>
    <row r="20" spans="1:18" ht="20.25">
      <c r="A20" s="155"/>
      <c r="B20" s="156"/>
      <c r="C20" s="156"/>
      <c r="D20" s="157"/>
      <c r="E20" s="155"/>
      <c r="F20" s="155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</row>
    <row r="21" spans="1:18" ht="20.25">
      <c r="A21" s="155"/>
      <c r="B21" s="156"/>
      <c r="C21" s="156"/>
      <c r="D21" s="157"/>
      <c r="E21" s="155"/>
      <c r="F21" s="155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</row>
    <row r="22" spans="1:18" ht="20.25">
      <c r="A22" s="155"/>
      <c r="B22" s="156"/>
      <c r="C22" s="156"/>
      <c r="D22" s="157"/>
      <c r="E22" s="155"/>
      <c r="F22" s="155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</row>
    <row r="23" spans="1:18" ht="20.25">
      <c r="A23" s="155"/>
      <c r="B23" s="156"/>
      <c r="C23" s="156"/>
      <c r="D23" s="157"/>
      <c r="E23" s="155"/>
      <c r="F23" s="155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</row>
    <row r="24" spans="1:18" ht="20.25">
      <c r="A24" s="155"/>
      <c r="B24" s="156"/>
      <c r="C24" s="156"/>
      <c r="D24" s="157"/>
      <c r="E24" s="155"/>
      <c r="F24" s="155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</row>
    <row r="25" spans="1:18" ht="20.25">
      <c r="A25" s="155"/>
      <c r="B25" s="156"/>
      <c r="C25" s="156"/>
      <c r="D25" s="157"/>
      <c r="E25" s="155"/>
      <c r="F25" s="155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</row>
    <row r="26" spans="1:18" ht="20.25">
      <c r="A26" s="155"/>
      <c r="B26" s="156"/>
      <c r="C26" s="156"/>
      <c r="D26" s="157"/>
      <c r="E26" s="155"/>
      <c r="F26" s="155"/>
      <c r="G26" s="156"/>
      <c r="H26" s="156"/>
      <c r="I26" s="156"/>
      <c r="J26" s="156"/>
      <c r="K26" s="156"/>
      <c r="L26" s="156"/>
      <c r="M26" s="156"/>
      <c r="N26" s="156"/>
      <c r="O26" s="225">
        <v>14</v>
      </c>
      <c r="P26" s="156"/>
      <c r="Q26" s="156"/>
      <c r="R26" s="156"/>
    </row>
    <row r="27" spans="1:18" ht="20.25">
      <c r="A27" s="155"/>
      <c r="B27" s="156"/>
      <c r="C27" s="156"/>
      <c r="D27" s="157"/>
      <c r="E27" s="155"/>
      <c r="F27" s="155"/>
      <c r="G27" s="156"/>
      <c r="H27" s="156"/>
      <c r="I27" s="156"/>
      <c r="J27" s="156"/>
      <c r="K27" s="156"/>
      <c r="L27" s="156"/>
      <c r="M27" s="156"/>
      <c r="N27" s="287" t="s">
        <v>363</v>
      </c>
      <c r="O27" s="287"/>
      <c r="P27" s="287"/>
      <c r="Q27" s="156"/>
      <c r="R27" s="156"/>
    </row>
    <row r="28" spans="1:18" ht="20.25">
      <c r="A28" s="155"/>
      <c r="B28" s="156"/>
      <c r="C28" s="156"/>
      <c r="D28" s="157"/>
      <c r="E28" s="155"/>
      <c r="F28" s="155"/>
      <c r="G28" s="156"/>
      <c r="H28" s="156"/>
      <c r="I28" s="156"/>
      <c r="J28" s="156"/>
      <c r="K28" s="156"/>
      <c r="L28" s="53"/>
      <c r="M28" s="156"/>
      <c r="N28" s="156"/>
      <c r="O28" s="156"/>
      <c r="P28" s="156"/>
      <c r="Q28" s="156"/>
      <c r="R28" s="156"/>
    </row>
    <row r="29" spans="1:5" ht="20.25">
      <c r="A29" s="299" t="s">
        <v>32</v>
      </c>
      <c r="B29" s="299"/>
      <c r="C29" s="299"/>
      <c r="D29" s="299"/>
      <c r="E29" s="299"/>
    </row>
    <row r="30" spans="1:5" ht="20.25">
      <c r="A30" s="296" t="s">
        <v>413</v>
      </c>
      <c r="B30" s="296"/>
      <c r="C30" s="296"/>
      <c r="D30" s="296"/>
      <c r="E30" s="296"/>
    </row>
    <row r="31" spans="1:18" ht="20.25">
      <c r="A31" s="158" t="s">
        <v>183</v>
      </c>
      <c r="B31" s="158" t="s">
        <v>12</v>
      </c>
      <c r="C31" s="110" t="s">
        <v>13</v>
      </c>
      <c r="D31" s="158" t="s">
        <v>15</v>
      </c>
      <c r="E31" s="158" t="s">
        <v>16</v>
      </c>
      <c r="F31" s="291" t="s">
        <v>364</v>
      </c>
      <c r="G31" s="301" t="s">
        <v>367</v>
      </c>
      <c r="H31" s="302"/>
      <c r="I31" s="303"/>
      <c r="J31" s="301" t="s">
        <v>368</v>
      </c>
      <c r="K31" s="302"/>
      <c r="L31" s="302"/>
      <c r="M31" s="302"/>
      <c r="N31" s="302"/>
      <c r="O31" s="302"/>
      <c r="P31" s="302"/>
      <c r="Q31" s="302"/>
      <c r="R31" s="303"/>
    </row>
    <row r="32" spans="1:18" ht="20.25">
      <c r="A32" s="159" t="s">
        <v>184</v>
      </c>
      <c r="B32" s="159"/>
      <c r="C32" s="111" t="s">
        <v>366</v>
      </c>
      <c r="D32" s="159"/>
      <c r="E32" s="159" t="s">
        <v>17</v>
      </c>
      <c r="F32" s="292"/>
      <c r="G32" s="160" t="s">
        <v>19</v>
      </c>
      <c r="H32" s="160" t="s">
        <v>20</v>
      </c>
      <c r="I32" s="160" t="s">
        <v>21</v>
      </c>
      <c r="J32" s="160" t="s">
        <v>22</v>
      </c>
      <c r="K32" s="160" t="s">
        <v>23</v>
      </c>
      <c r="L32" s="160" t="s">
        <v>24</v>
      </c>
      <c r="M32" s="160" t="s">
        <v>25</v>
      </c>
      <c r="N32" s="160" t="s">
        <v>26</v>
      </c>
      <c r="O32" s="160" t="s">
        <v>27</v>
      </c>
      <c r="P32" s="160" t="s">
        <v>28</v>
      </c>
      <c r="Q32" s="160" t="s">
        <v>29</v>
      </c>
      <c r="R32" s="160" t="s">
        <v>30</v>
      </c>
    </row>
    <row r="33" spans="1:18" s="162" customFormat="1" ht="18.75">
      <c r="A33" s="192">
        <v>1</v>
      </c>
      <c r="B33" s="194" t="s">
        <v>430</v>
      </c>
      <c r="C33" s="194" t="s">
        <v>202</v>
      </c>
      <c r="D33" s="193">
        <v>100000</v>
      </c>
      <c r="E33" s="192" t="s">
        <v>36</v>
      </c>
      <c r="F33" s="192" t="s">
        <v>201</v>
      </c>
      <c r="G33" s="194"/>
      <c r="H33" s="194"/>
      <c r="I33" s="194"/>
      <c r="J33" s="194"/>
      <c r="K33" s="194"/>
      <c r="L33" s="194"/>
      <c r="M33" s="194"/>
      <c r="N33" s="194"/>
      <c r="O33" s="209"/>
      <c r="P33" s="194"/>
      <c r="Q33" s="194"/>
      <c r="R33" s="194"/>
    </row>
    <row r="34" spans="1:18" s="162" customFormat="1" ht="18.75">
      <c r="A34" s="200"/>
      <c r="B34" s="202" t="s">
        <v>431</v>
      </c>
      <c r="C34" s="202"/>
      <c r="D34" s="201"/>
      <c r="E34" s="200"/>
      <c r="F34" s="200"/>
      <c r="G34" s="202"/>
      <c r="H34" s="202"/>
      <c r="I34" s="202"/>
      <c r="J34" s="202"/>
      <c r="K34" s="202"/>
      <c r="L34" s="202"/>
      <c r="M34" s="202"/>
      <c r="N34" s="202"/>
      <c r="O34" s="214"/>
      <c r="P34" s="202"/>
      <c r="Q34" s="202"/>
      <c r="R34" s="202"/>
    </row>
    <row r="35" spans="1:18" s="162" customFormat="1" ht="18.75">
      <c r="A35" s="196">
        <v>2</v>
      </c>
      <c r="B35" s="198" t="s">
        <v>432</v>
      </c>
      <c r="C35" s="194" t="s">
        <v>186</v>
      </c>
      <c r="D35" s="193">
        <v>30000</v>
      </c>
      <c r="E35" s="192" t="s">
        <v>36</v>
      </c>
      <c r="F35" s="192" t="s">
        <v>201</v>
      </c>
      <c r="G35" s="198"/>
      <c r="H35" s="198"/>
      <c r="I35" s="198"/>
      <c r="J35" s="198"/>
      <c r="K35" s="198"/>
      <c r="L35" s="198"/>
      <c r="M35" s="198"/>
      <c r="N35" s="198"/>
      <c r="O35" s="210"/>
      <c r="P35" s="198"/>
      <c r="Q35" s="198"/>
      <c r="R35" s="198"/>
    </row>
    <row r="36" spans="1:18" s="162" customFormat="1" ht="18.75">
      <c r="A36" s="196"/>
      <c r="B36" s="198" t="s">
        <v>433</v>
      </c>
      <c r="C36" s="198" t="s">
        <v>315</v>
      </c>
      <c r="D36" s="197"/>
      <c r="E36" s="196"/>
      <c r="F36" s="196"/>
      <c r="G36" s="198"/>
      <c r="H36" s="198"/>
      <c r="I36" s="198"/>
      <c r="J36" s="198"/>
      <c r="K36" s="198"/>
      <c r="L36" s="198"/>
      <c r="M36" s="198"/>
      <c r="N36" s="198"/>
      <c r="O36" s="210"/>
      <c r="P36" s="198"/>
      <c r="Q36" s="198"/>
      <c r="R36" s="198"/>
    </row>
    <row r="37" spans="1:18" s="162" customFormat="1" ht="18.75">
      <c r="A37" s="200"/>
      <c r="B37" s="202" t="s">
        <v>434</v>
      </c>
      <c r="C37" s="202"/>
      <c r="D37" s="201"/>
      <c r="E37" s="200"/>
      <c r="F37" s="200"/>
      <c r="G37" s="202"/>
      <c r="H37" s="202"/>
      <c r="I37" s="202"/>
      <c r="J37" s="202"/>
      <c r="K37" s="202"/>
      <c r="L37" s="202"/>
      <c r="M37" s="202"/>
      <c r="N37" s="202"/>
      <c r="O37" s="214"/>
      <c r="P37" s="202"/>
      <c r="Q37" s="202"/>
      <c r="R37" s="202"/>
    </row>
    <row r="38" spans="1:18" s="195" customFormat="1" ht="18.75">
      <c r="A38" s="192">
        <v>3</v>
      </c>
      <c r="B38" s="194" t="s">
        <v>346</v>
      </c>
      <c r="C38" s="194" t="s">
        <v>416</v>
      </c>
      <c r="D38" s="193">
        <v>200000</v>
      </c>
      <c r="E38" s="192" t="s">
        <v>36</v>
      </c>
      <c r="F38" s="192" t="s">
        <v>201</v>
      </c>
      <c r="G38" s="194"/>
      <c r="H38" s="194"/>
      <c r="I38" s="194"/>
      <c r="J38" s="194"/>
      <c r="K38" s="194"/>
      <c r="L38" s="194"/>
      <c r="M38" s="194"/>
      <c r="N38" s="194"/>
      <c r="O38" s="209"/>
      <c r="P38" s="194"/>
      <c r="Q38" s="194"/>
      <c r="R38" s="194"/>
    </row>
    <row r="39" spans="1:18" s="195" customFormat="1" ht="18.75">
      <c r="A39" s="196"/>
      <c r="B39" s="198" t="s">
        <v>414</v>
      </c>
      <c r="C39" s="198" t="s">
        <v>417</v>
      </c>
      <c r="D39" s="197"/>
      <c r="E39" s="196"/>
      <c r="F39" s="196"/>
      <c r="G39" s="198"/>
      <c r="H39" s="198"/>
      <c r="I39" s="198"/>
      <c r="J39" s="198"/>
      <c r="K39" s="198"/>
      <c r="L39" s="198"/>
      <c r="M39" s="198"/>
      <c r="N39" s="198"/>
      <c r="O39" s="210"/>
      <c r="P39" s="198"/>
      <c r="Q39" s="198"/>
      <c r="R39" s="198"/>
    </row>
    <row r="40" spans="1:18" s="195" customFormat="1" ht="18.75">
      <c r="A40" s="196"/>
      <c r="B40" s="198" t="s">
        <v>415</v>
      </c>
      <c r="C40" s="198" t="s">
        <v>418</v>
      </c>
      <c r="D40" s="197"/>
      <c r="E40" s="196"/>
      <c r="F40" s="196"/>
      <c r="G40" s="198"/>
      <c r="H40" s="198"/>
      <c r="I40" s="198"/>
      <c r="J40" s="198"/>
      <c r="K40" s="198"/>
      <c r="L40" s="198"/>
      <c r="M40" s="198"/>
      <c r="N40" s="198"/>
      <c r="O40" s="210"/>
      <c r="P40" s="198"/>
      <c r="Q40" s="198"/>
      <c r="R40" s="198"/>
    </row>
    <row r="41" spans="1:18" s="195" customFormat="1" ht="18.75">
      <c r="A41" s="200"/>
      <c r="B41" s="202" t="s">
        <v>347</v>
      </c>
      <c r="C41" s="202" t="s">
        <v>419</v>
      </c>
      <c r="D41" s="221"/>
      <c r="E41" s="200"/>
      <c r="F41" s="200"/>
      <c r="G41" s="202"/>
      <c r="H41" s="202"/>
      <c r="I41" s="202"/>
      <c r="J41" s="202"/>
      <c r="K41" s="202"/>
      <c r="L41" s="202"/>
      <c r="M41" s="202"/>
      <c r="N41" s="202"/>
      <c r="O41" s="214"/>
      <c r="P41" s="202"/>
      <c r="Q41" s="202"/>
      <c r="R41" s="202"/>
    </row>
    <row r="42" spans="1:18" s="162" customFormat="1" ht="18.75">
      <c r="A42" s="297" t="s">
        <v>8</v>
      </c>
      <c r="B42" s="297"/>
      <c r="C42" s="297"/>
      <c r="D42" s="161">
        <f>SUM(D33:D41)</f>
        <v>330000</v>
      </c>
      <c r="E42" s="298"/>
      <c r="F42" s="298"/>
      <c r="G42" s="298"/>
      <c r="H42" s="298"/>
      <c r="I42" s="298"/>
      <c r="J42" s="298"/>
      <c r="K42" s="298"/>
      <c r="L42" s="298"/>
      <c r="M42" s="298"/>
      <c r="N42" s="298"/>
      <c r="O42" s="298"/>
      <c r="P42" s="298"/>
      <c r="Q42" s="298"/>
      <c r="R42" s="298"/>
    </row>
    <row r="43" spans="1:18" ht="20.25">
      <c r="A43" s="155"/>
      <c r="B43" s="156"/>
      <c r="C43" s="156"/>
      <c r="D43" s="157"/>
      <c r="E43" s="155"/>
      <c r="F43" s="155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</row>
    <row r="44" spans="1:18" ht="20.25">
      <c r="A44" s="155"/>
      <c r="B44" s="156"/>
      <c r="C44" s="156"/>
      <c r="D44" s="157"/>
      <c r="E44" s="155"/>
      <c r="F44" s="155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</row>
    <row r="45" spans="1:18" ht="20.25">
      <c r="A45" s="155"/>
      <c r="B45" s="156"/>
      <c r="C45" s="156"/>
      <c r="D45" s="157"/>
      <c r="E45" s="155"/>
      <c r="F45" s="155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</row>
    <row r="46" spans="1:18" ht="20.25">
      <c r="A46" s="155"/>
      <c r="B46" s="156"/>
      <c r="C46" s="156"/>
      <c r="D46" s="157"/>
      <c r="E46" s="155"/>
      <c r="F46" s="155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</row>
    <row r="47" spans="1:18" ht="20.25">
      <c r="A47" s="155"/>
      <c r="B47" s="156"/>
      <c r="C47" s="156"/>
      <c r="D47" s="157"/>
      <c r="E47" s="155"/>
      <c r="F47" s="155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</row>
    <row r="48" spans="1:18" ht="20.25">
      <c r="A48" s="155"/>
      <c r="B48" s="156"/>
      <c r="C48" s="156"/>
      <c r="D48" s="157"/>
      <c r="E48" s="155"/>
      <c r="F48" s="155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</row>
    <row r="49" spans="1:18" ht="20.25">
      <c r="A49" s="155"/>
      <c r="B49" s="156"/>
      <c r="C49" s="156"/>
      <c r="D49" s="157"/>
      <c r="E49" s="155"/>
      <c r="F49" s="155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</row>
    <row r="50" spans="1:18" ht="20.25">
      <c r="A50" s="155"/>
      <c r="B50" s="156"/>
      <c r="C50" s="156"/>
      <c r="D50" s="157"/>
      <c r="E50" s="155"/>
      <c r="F50" s="155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</row>
    <row r="51" spans="1:18" ht="20.25">
      <c r="A51" s="155"/>
      <c r="B51" s="156"/>
      <c r="C51" s="156"/>
      <c r="D51" s="157"/>
      <c r="E51" s="155"/>
      <c r="F51" s="155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</row>
    <row r="52" spans="1:18" ht="20.25">
      <c r="A52" s="155"/>
      <c r="B52" s="156"/>
      <c r="C52" s="156"/>
      <c r="D52" s="157"/>
      <c r="E52" s="155"/>
      <c r="F52" s="155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</row>
    <row r="53" spans="1:18" ht="20.25">
      <c r="A53" s="155"/>
      <c r="B53" s="156"/>
      <c r="C53" s="156"/>
      <c r="D53" s="157"/>
      <c r="E53" s="155"/>
      <c r="F53" s="155"/>
      <c r="G53" s="156"/>
      <c r="H53" s="156"/>
      <c r="I53" s="156"/>
      <c r="J53" s="156"/>
      <c r="K53" s="156"/>
      <c r="L53" s="156"/>
      <c r="M53" s="156"/>
      <c r="N53" s="156"/>
      <c r="O53" s="225">
        <v>15</v>
      </c>
      <c r="P53" s="156"/>
      <c r="Q53" s="156"/>
      <c r="R53" s="156"/>
    </row>
    <row r="54" spans="1:18" s="170" customFormat="1" ht="20.25">
      <c r="A54" s="165"/>
      <c r="B54" s="165"/>
      <c r="C54" s="165"/>
      <c r="D54" s="166"/>
      <c r="E54" s="167"/>
      <c r="F54" s="167"/>
      <c r="G54" s="167"/>
      <c r="H54" s="167"/>
      <c r="I54" s="167"/>
      <c r="J54" s="167"/>
      <c r="K54" s="167"/>
      <c r="L54" s="167"/>
      <c r="M54" s="167"/>
      <c r="N54" s="310" t="s">
        <v>363</v>
      </c>
      <c r="O54" s="311"/>
      <c r="P54" s="312"/>
      <c r="Q54" s="167"/>
      <c r="R54" s="167"/>
    </row>
    <row r="55" spans="1:18" ht="20.25">
      <c r="A55" s="156"/>
      <c r="B55" s="156"/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</row>
    <row r="56" spans="1:18" ht="20.25">
      <c r="A56" s="299" t="s">
        <v>32</v>
      </c>
      <c r="B56" s="299"/>
      <c r="C56" s="299"/>
      <c r="D56" s="299"/>
      <c r="E56" s="299"/>
      <c r="F56" s="164"/>
      <c r="G56" s="164"/>
      <c r="H56" s="164"/>
      <c r="I56" s="164"/>
      <c r="J56" s="164"/>
      <c r="K56" s="164"/>
      <c r="O56" s="164"/>
      <c r="P56" s="164"/>
      <c r="Q56" s="164"/>
      <c r="R56" s="164"/>
    </row>
    <row r="57" spans="1:18" ht="20.25">
      <c r="A57" s="300" t="s">
        <v>332</v>
      </c>
      <c r="B57" s="300"/>
      <c r="C57" s="300"/>
      <c r="D57" s="300"/>
      <c r="E57" s="300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4"/>
      <c r="Q57" s="164"/>
      <c r="R57" s="164"/>
    </row>
    <row r="58" spans="1:18" ht="20.25">
      <c r="A58" s="158" t="s">
        <v>183</v>
      </c>
      <c r="B58" s="158" t="s">
        <v>12</v>
      </c>
      <c r="C58" s="110" t="s">
        <v>13</v>
      </c>
      <c r="D58" s="158" t="s">
        <v>15</v>
      </c>
      <c r="E58" s="158" t="s">
        <v>16</v>
      </c>
      <c r="F58" s="291" t="s">
        <v>364</v>
      </c>
      <c r="G58" s="301" t="s">
        <v>367</v>
      </c>
      <c r="H58" s="302"/>
      <c r="I58" s="303"/>
      <c r="J58" s="301" t="s">
        <v>368</v>
      </c>
      <c r="K58" s="302"/>
      <c r="L58" s="302"/>
      <c r="M58" s="302"/>
      <c r="N58" s="302"/>
      <c r="O58" s="302"/>
      <c r="P58" s="302"/>
      <c r="Q58" s="302"/>
      <c r="R58" s="303"/>
    </row>
    <row r="59" spans="1:18" ht="20.25">
      <c r="A59" s="159" t="s">
        <v>184</v>
      </c>
      <c r="B59" s="159"/>
      <c r="C59" s="111" t="s">
        <v>366</v>
      </c>
      <c r="D59" s="159"/>
      <c r="E59" s="159" t="s">
        <v>17</v>
      </c>
      <c r="F59" s="292"/>
      <c r="G59" s="160" t="s">
        <v>19</v>
      </c>
      <c r="H59" s="160" t="s">
        <v>20</v>
      </c>
      <c r="I59" s="160" t="s">
        <v>21</v>
      </c>
      <c r="J59" s="160" t="s">
        <v>22</v>
      </c>
      <c r="K59" s="160" t="s">
        <v>23</v>
      </c>
      <c r="L59" s="160" t="s">
        <v>24</v>
      </c>
      <c r="M59" s="160" t="s">
        <v>25</v>
      </c>
      <c r="N59" s="160" t="s">
        <v>26</v>
      </c>
      <c r="O59" s="160" t="s">
        <v>27</v>
      </c>
      <c r="P59" s="160" t="s">
        <v>28</v>
      </c>
      <c r="Q59" s="160" t="s">
        <v>29</v>
      </c>
      <c r="R59" s="160" t="s">
        <v>30</v>
      </c>
    </row>
    <row r="60" spans="1:18" s="218" customFormat="1" ht="20.25">
      <c r="A60" s="192">
        <v>1</v>
      </c>
      <c r="B60" s="194" t="s">
        <v>427</v>
      </c>
      <c r="C60" s="216" t="s">
        <v>77</v>
      </c>
      <c r="D60" s="217">
        <f>'[1]แยกตามข้อบัญญัติ 59 (2)'!$M$215</f>
        <v>20000</v>
      </c>
      <c r="E60" s="192" t="s">
        <v>36</v>
      </c>
      <c r="F60" s="192" t="s">
        <v>262</v>
      </c>
      <c r="G60" s="194"/>
      <c r="H60" s="194"/>
      <c r="I60" s="194"/>
      <c r="J60" s="194"/>
      <c r="K60" s="194"/>
      <c r="L60" s="194"/>
      <c r="M60" s="194"/>
      <c r="N60" s="194"/>
      <c r="O60" s="209"/>
      <c r="P60" s="194"/>
      <c r="Q60" s="194"/>
      <c r="R60" s="194"/>
    </row>
    <row r="61" spans="1:18" s="218" customFormat="1" ht="20.25">
      <c r="A61" s="196"/>
      <c r="B61" s="198" t="s">
        <v>428</v>
      </c>
      <c r="C61" s="222" t="s">
        <v>188</v>
      </c>
      <c r="D61" s="223"/>
      <c r="E61" s="196"/>
      <c r="F61" s="196" t="s">
        <v>263</v>
      </c>
      <c r="G61" s="198"/>
      <c r="H61" s="198"/>
      <c r="I61" s="198"/>
      <c r="J61" s="198"/>
      <c r="K61" s="198"/>
      <c r="L61" s="198"/>
      <c r="M61" s="198"/>
      <c r="N61" s="198"/>
      <c r="O61" s="210"/>
      <c r="P61" s="198"/>
      <c r="Q61" s="198"/>
      <c r="R61" s="198"/>
    </row>
    <row r="62" spans="1:18" s="218" customFormat="1" ht="20.25">
      <c r="A62" s="200"/>
      <c r="B62" s="202" t="s">
        <v>429</v>
      </c>
      <c r="C62" s="219"/>
      <c r="D62" s="220"/>
      <c r="E62" s="200"/>
      <c r="F62" s="200"/>
      <c r="G62" s="202"/>
      <c r="H62" s="202"/>
      <c r="I62" s="202"/>
      <c r="J62" s="202"/>
      <c r="K62" s="202"/>
      <c r="L62" s="202"/>
      <c r="M62" s="202"/>
      <c r="N62" s="202"/>
      <c r="O62" s="214"/>
      <c r="P62" s="202"/>
      <c r="Q62" s="202"/>
      <c r="R62" s="202"/>
    </row>
    <row r="63" spans="1:18" ht="20.25">
      <c r="A63" s="297" t="s">
        <v>8</v>
      </c>
      <c r="B63" s="297"/>
      <c r="C63" s="297"/>
      <c r="D63" s="161">
        <f>SUM(D60:D60)</f>
        <v>20000</v>
      </c>
      <c r="E63" s="298"/>
      <c r="F63" s="298"/>
      <c r="G63" s="298"/>
      <c r="H63" s="298"/>
      <c r="I63" s="298"/>
      <c r="J63" s="298"/>
      <c r="K63" s="298"/>
      <c r="L63" s="298"/>
      <c r="M63" s="298"/>
      <c r="N63" s="298"/>
      <c r="O63" s="298"/>
      <c r="P63" s="298"/>
      <c r="Q63" s="298"/>
      <c r="R63" s="298"/>
    </row>
    <row r="64" spans="1:18" ht="20.25">
      <c r="A64" s="155"/>
      <c r="B64" s="156"/>
      <c r="C64" s="156"/>
      <c r="D64" s="157"/>
      <c r="E64" s="155"/>
      <c r="F64" s="155"/>
      <c r="G64" s="156"/>
      <c r="H64" s="156"/>
      <c r="I64" s="156"/>
      <c r="J64" s="156"/>
      <c r="K64" s="156"/>
      <c r="L64" s="156"/>
      <c r="M64" s="156"/>
      <c r="N64" s="156"/>
      <c r="O64" s="156"/>
      <c r="P64" s="156"/>
      <c r="Q64" s="156"/>
      <c r="R64" s="156"/>
    </row>
    <row r="65" spans="1:18" ht="20.25">
      <c r="A65" s="155"/>
      <c r="B65" s="156"/>
      <c r="C65" s="156"/>
      <c r="D65" s="157"/>
      <c r="E65" s="155"/>
      <c r="F65" s="155"/>
      <c r="G65" s="156"/>
      <c r="H65" s="156"/>
      <c r="I65" s="156"/>
      <c r="J65" s="156"/>
      <c r="K65" s="156"/>
      <c r="L65" s="156"/>
      <c r="M65" s="156"/>
      <c r="N65" s="156"/>
      <c r="O65" s="156"/>
      <c r="P65" s="156"/>
      <c r="Q65" s="156"/>
      <c r="R65" s="156"/>
    </row>
    <row r="66" spans="1:18" ht="20.25">
      <c r="A66" s="155"/>
      <c r="B66" s="156"/>
      <c r="C66" s="156"/>
      <c r="D66" s="157"/>
      <c r="E66" s="155"/>
      <c r="F66" s="155"/>
      <c r="G66" s="156"/>
      <c r="H66" s="156"/>
      <c r="I66" s="156"/>
      <c r="J66" s="156"/>
      <c r="K66" s="156"/>
      <c r="L66" s="156"/>
      <c r="M66" s="156"/>
      <c r="N66" s="156"/>
      <c r="O66" s="156"/>
      <c r="P66" s="156"/>
      <c r="Q66" s="156"/>
      <c r="R66" s="156"/>
    </row>
    <row r="67" spans="1:18" ht="20.25">
      <c r="A67" s="155"/>
      <c r="B67" s="156"/>
      <c r="C67" s="156"/>
      <c r="D67" s="157"/>
      <c r="E67" s="155"/>
      <c r="F67" s="155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</row>
    <row r="68" spans="1:18" ht="20.25">
      <c r="A68" s="155"/>
      <c r="B68" s="156"/>
      <c r="C68" s="156"/>
      <c r="D68" s="157"/>
      <c r="E68" s="155"/>
      <c r="F68" s="155"/>
      <c r="G68" s="156"/>
      <c r="H68" s="156"/>
      <c r="I68" s="156"/>
      <c r="J68" s="156"/>
      <c r="K68" s="156"/>
      <c r="L68" s="156"/>
      <c r="M68" s="156"/>
      <c r="N68" s="156"/>
      <c r="O68" s="156"/>
      <c r="P68" s="156"/>
      <c r="Q68" s="156"/>
      <c r="R68" s="156"/>
    </row>
    <row r="69" spans="1:18" ht="20.25">
      <c r="A69" s="155"/>
      <c r="B69" s="156"/>
      <c r="C69" s="156"/>
      <c r="D69" s="157"/>
      <c r="E69" s="155"/>
      <c r="F69" s="155"/>
      <c r="G69" s="156"/>
      <c r="H69" s="156"/>
      <c r="I69" s="156"/>
      <c r="J69" s="156"/>
      <c r="K69" s="156"/>
      <c r="L69" s="156"/>
      <c r="M69" s="156"/>
      <c r="N69" s="156"/>
      <c r="O69" s="156"/>
      <c r="P69" s="156"/>
      <c r="Q69" s="156"/>
      <c r="R69" s="156"/>
    </row>
    <row r="70" spans="1:18" ht="20.25">
      <c r="A70" s="155"/>
      <c r="B70" s="156"/>
      <c r="C70" s="156"/>
      <c r="D70" s="157"/>
      <c r="E70" s="155"/>
      <c r="F70" s="155"/>
      <c r="G70" s="156"/>
      <c r="H70" s="156"/>
      <c r="I70" s="156"/>
      <c r="J70" s="156"/>
      <c r="K70" s="156"/>
      <c r="L70" s="156"/>
      <c r="M70" s="156"/>
      <c r="N70" s="156"/>
      <c r="O70" s="156"/>
      <c r="P70" s="156"/>
      <c r="Q70" s="156"/>
      <c r="R70" s="156"/>
    </row>
    <row r="71" spans="1:18" ht="20.25">
      <c r="A71" s="155"/>
      <c r="B71" s="156"/>
      <c r="C71" s="156"/>
      <c r="D71" s="157"/>
      <c r="E71" s="155"/>
      <c r="F71" s="155"/>
      <c r="G71" s="156"/>
      <c r="H71" s="156"/>
      <c r="I71" s="156"/>
      <c r="J71" s="156"/>
      <c r="K71" s="156"/>
      <c r="L71" s="156"/>
      <c r="M71" s="156"/>
      <c r="N71" s="156"/>
      <c r="O71" s="156"/>
      <c r="P71" s="156"/>
      <c r="Q71" s="156"/>
      <c r="R71" s="156"/>
    </row>
    <row r="72" spans="1:18" ht="20.25">
      <c r="A72" s="155"/>
      <c r="B72" s="156"/>
      <c r="C72" s="156"/>
      <c r="D72" s="157"/>
      <c r="E72" s="155"/>
      <c r="F72" s="155"/>
      <c r="G72" s="156"/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156"/>
    </row>
    <row r="73" spans="1:18" ht="20.25">
      <c r="A73" s="155"/>
      <c r="B73" s="156"/>
      <c r="C73" s="156"/>
      <c r="D73" s="157"/>
      <c r="E73" s="155"/>
      <c r="F73" s="155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6"/>
    </row>
    <row r="74" spans="1:18" ht="20.25">
      <c r="A74" s="155"/>
      <c r="B74" s="156"/>
      <c r="C74" s="156"/>
      <c r="D74" s="157"/>
      <c r="E74" s="155"/>
      <c r="F74" s="155"/>
      <c r="G74" s="156"/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/>
    </row>
    <row r="75" spans="1:18" ht="20.25">
      <c r="A75" s="155"/>
      <c r="B75" s="156"/>
      <c r="C75" s="156"/>
      <c r="D75" s="157"/>
      <c r="E75" s="155"/>
      <c r="F75" s="155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6"/>
    </row>
    <row r="76" spans="1:18" ht="20.25">
      <c r="A76" s="155"/>
      <c r="B76" s="156"/>
      <c r="C76" s="156"/>
      <c r="D76" s="157"/>
      <c r="E76" s="155"/>
      <c r="F76" s="155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</row>
    <row r="77" spans="1:18" ht="20.25">
      <c r="A77" s="155"/>
      <c r="B77" s="156"/>
      <c r="C77" s="156"/>
      <c r="D77" s="157"/>
      <c r="E77" s="155"/>
      <c r="F77" s="155"/>
      <c r="G77" s="156"/>
      <c r="H77" s="156"/>
      <c r="I77" s="156"/>
      <c r="J77" s="156"/>
      <c r="K77" s="156"/>
      <c r="L77" s="156"/>
      <c r="M77" s="156"/>
      <c r="N77" s="156"/>
      <c r="O77" s="156"/>
      <c r="P77" s="156"/>
      <c r="Q77" s="156"/>
      <c r="R77" s="156"/>
    </row>
    <row r="78" spans="1:18" ht="20.25">
      <c r="A78" s="155"/>
      <c r="B78" s="156"/>
      <c r="C78" s="156"/>
      <c r="D78" s="157"/>
      <c r="E78" s="155"/>
      <c r="F78" s="155"/>
      <c r="G78" s="156"/>
      <c r="H78" s="156"/>
      <c r="I78" s="156"/>
      <c r="J78" s="156"/>
      <c r="K78" s="156"/>
      <c r="L78" s="156"/>
      <c r="M78" s="156"/>
      <c r="N78" s="156"/>
      <c r="O78" s="156"/>
      <c r="P78" s="156"/>
      <c r="Q78" s="156"/>
      <c r="R78" s="156"/>
    </row>
    <row r="79" spans="1:18" ht="20.25">
      <c r="A79" s="155"/>
      <c r="B79" s="156"/>
      <c r="C79" s="156"/>
      <c r="D79" s="157"/>
      <c r="E79" s="155"/>
      <c r="F79" s="155"/>
      <c r="G79" s="156"/>
      <c r="H79" s="156"/>
      <c r="I79" s="156"/>
      <c r="J79" s="156"/>
      <c r="K79" s="156"/>
      <c r="L79" s="156"/>
      <c r="M79" s="156"/>
      <c r="N79" s="156"/>
      <c r="O79" s="225">
        <v>16</v>
      </c>
      <c r="P79" s="156"/>
      <c r="Q79" s="156"/>
      <c r="R79" s="156"/>
    </row>
    <row r="80" spans="1:18" ht="20.25">
      <c r="A80" s="155"/>
      <c r="B80" s="156"/>
      <c r="C80" s="156"/>
      <c r="D80" s="157"/>
      <c r="E80" s="155"/>
      <c r="F80" s="155"/>
      <c r="G80" s="156"/>
      <c r="H80" s="156"/>
      <c r="I80" s="156"/>
      <c r="J80" s="156"/>
      <c r="K80" s="156"/>
      <c r="L80" s="156"/>
      <c r="M80" s="156"/>
      <c r="N80" s="156"/>
      <c r="O80" s="156"/>
      <c r="P80" s="156"/>
      <c r="Q80" s="156"/>
      <c r="R80" s="156"/>
    </row>
    <row r="81" spans="1:18" ht="20.25">
      <c r="A81" s="165"/>
      <c r="B81" s="165"/>
      <c r="C81" s="165"/>
      <c r="D81" s="166"/>
      <c r="E81" s="167"/>
      <c r="F81" s="167"/>
      <c r="G81" s="167"/>
      <c r="H81" s="167"/>
      <c r="I81" s="167"/>
      <c r="J81" s="167"/>
      <c r="K81" s="167"/>
      <c r="L81" s="167"/>
      <c r="M81" s="167"/>
      <c r="N81" s="287" t="s">
        <v>363</v>
      </c>
      <c r="O81" s="287"/>
      <c r="P81" s="287"/>
      <c r="Q81" s="167"/>
      <c r="R81" s="167"/>
    </row>
    <row r="82" spans="1:18" ht="20.25">
      <c r="A82" s="155"/>
      <c r="B82" s="156"/>
      <c r="C82" s="168"/>
      <c r="D82" s="169"/>
      <c r="E82" s="155"/>
      <c r="F82" s="155"/>
      <c r="G82" s="156"/>
      <c r="H82" s="156"/>
      <c r="I82" s="156"/>
      <c r="J82" s="156"/>
      <c r="K82" s="156"/>
      <c r="L82" s="156"/>
      <c r="M82" s="156"/>
      <c r="N82" s="156"/>
      <c r="O82" s="164"/>
      <c r="P82" s="156"/>
      <c r="Q82" s="156"/>
      <c r="R82" s="156"/>
    </row>
    <row r="83" spans="1:18" ht="20.25">
      <c r="A83" s="299" t="s">
        <v>32</v>
      </c>
      <c r="B83" s="299"/>
      <c r="C83" s="299"/>
      <c r="D83" s="299"/>
      <c r="E83" s="299"/>
      <c r="F83" s="164"/>
      <c r="G83" s="164"/>
      <c r="H83" s="164"/>
      <c r="I83" s="164"/>
      <c r="J83" s="164"/>
      <c r="K83" s="164"/>
      <c r="L83" s="53"/>
      <c r="M83" s="164"/>
      <c r="N83" s="164"/>
      <c r="O83" s="164"/>
      <c r="P83" s="164"/>
      <c r="Q83" s="164"/>
      <c r="R83" s="164"/>
    </row>
    <row r="84" spans="1:18" ht="20.25">
      <c r="A84" s="300" t="s">
        <v>412</v>
      </c>
      <c r="B84" s="300"/>
      <c r="C84" s="300"/>
      <c r="D84" s="300"/>
      <c r="E84" s="300"/>
      <c r="F84" s="164"/>
      <c r="G84" s="164"/>
      <c r="H84" s="164"/>
      <c r="I84" s="164"/>
      <c r="J84" s="164"/>
      <c r="K84" s="164"/>
      <c r="L84" s="164"/>
      <c r="M84" s="164"/>
      <c r="N84" s="164"/>
      <c r="O84" s="164"/>
      <c r="P84" s="164"/>
      <c r="Q84" s="164"/>
      <c r="R84" s="164"/>
    </row>
    <row r="85" spans="1:18" ht="20.25">
      <c r="A85" s="158" t="s">
        <v>183</v>
      </c>
      <c r="B85" s="158" t="s">
        <v>12</v>
      </c>
      <c r="C85" s="110" t="s">
        <v>13</v>
      </c>
      <c r="D85" s="158" t="s">
        <v>15</v>
      </c>
      <c r="E85" s="158" t="s">
        <v>16</v>
      </c>
      <c r="F85" s="291" t="s">
        <v>364</v>
      </c>
      <c r="G85" s="301" t="s">
        <v>367</v>
      </c>
      <c r="H85" s="302"/>
      <c r="I85" s="303"/>
      <c r="J85" s="301" t="s">
        <v>368</v>
      </c>
      <c r="K85" s="302"/>
      <c r="L85" s="302"/>
      <c r="M85" s="302"/>
      <c r="N85" s="302"/>
      <c r="O85" s="302"/>
      <c r="P85" s="302"/>
      <c r="Q85" s="302"/>
      <c r="R85" s="303"/>
    </row>
    <row r="86" spans="1:18" ht="20.25">
      <c r="A86" s="159" t="s">
        <v>184</v>
      </c>
      <c r="B86" s="159"/>
      <c r="C86" s="111" t="s">
        <v>366</v>
      </c>
      <c r="D86" s="159"/>
      <c r="E86" s="159" t="s">
        <v>17</v>
      </c>
      <c r="F86" s="292"/>
      <c r="G86" s="160" t="s">
        <v>19</v>
      </c>
      <c r="H86" s="160" t="s">
        <v>20</v>
      </c>
      <c r="I86" s="160" t="s">
        <v>21</v>
      </c>
      <c r="J86" s="160" t="s">
        <v>22</v>
      </c>
      <c r="K86" s="160" t="s">
        <v>23</v>
      </c>
      <c r="L86" s="160" t="s">
        <v>24</v>
      </c>
      <c r="M86" s="160" t="s">
        <v>25</v>
      </c>
      <c r="N86" s="160" t="s">
        <v>26</v>
      </c>
      <c r="O86" s="160" t="s">
        <v>27</v>
      </c>
      <c r="P86" s="160" t="s">
        <v>28</v>
      </c>
      <c r="Q86" s="160" t="s">
        <v>29</v>
      </c>
      <c r="R86" s="160" t="s">
        <v>30</v>
      </c>
    </row>
    <row r="87" spans="1:18" s="218" customFormat="1" ht="20.25">
      <c r="A87" s="192">
        <v>1</v>
      </c>
      <c r="B87" s="194" t="s">
        <v>45</v>
      </c>
      <c r="C87" s="216" t="s">
        <v>189</v>
      </c>
      <c r="D87" s="217">
        <v>10000</v>
      </c>
      <c r="E87" s="192" t="s">
        <v>36</v>
      </c>
      <c r="F87" s="192" t="s">
        <v>201</v>
      </c>
      <c r="G87" s="194"/>
      <c r="H87" s="194"/>
      <c r="I87" s="194"/>
      <c r="J87" s="194"/>
      <c r="K87" s="194"/>
      <c r="L87" s="194"/>
      <c r="M87" s="194"/>
      <c r="N87" s="194"/>
      <c r="O87" s="209"/>
      <c r="P87" s="194"/>
      <c r="Q87" s="194"/>
      <c r="R87" s="194"/>
    </row>
    <row r="88" spans="1:18" s="218" customFormat="1" ht="20.25">
      <c r="A88" s="200"/>
      <c r="B88" s="202" t="s">
        <v>46</v>
      </c>
      <c r="C88" s="219" t="s">
        <v>261</v>
      </c>
      <c r="D88" s="220"/>
      <c r="E88" s="200"/>
      <c r="F88" s="200"/>
      <c r="G88" s="202"/>
      <c r="H88" s="202"/>
      <c r="I88" s="202"/>
      <c r="J88" s="202"/>
      <c r="K88" s="202"/>
      <c r="L88" s="202"/>
      <c r="M88" s="202"/>
      <c r="N88" s="202"/>
      <c r="O88" s="214"/>
      <c r="P88" s="202"/>
      <c r="Q88" s="202"/>
      <c r="R88" s="202"/>
    </row>
    <row r="89" spans="1:18" s="218" customFormat="1" ht="20.25">
      <c r="A89" s="192">
        <v>2</v>
      </c>
      <c r="B89" s="194" t="s">
        <v>319</v>
      </c>
      <c r="C89" s="216" t="s">
        <v>189</v>
      </c>
      <c r="D89" s="217">
        <v>20000</v>
      </c>
      <c r="E89" s="192" t="s">
        <v>36</v>
      </c>
      <c r="F89" s="192" t="s">
        <v>262</v>
      </c>
      <c r="G89" s="194"/>
      <c r="H89" s="194"/>
      <c r="I89" s="194"/>
      <c r="J89" s="194"/>
      <c r="K89" s="194"/>
      <c r="L89" s="194"/>
      <c r="M89" s="194"/>
      <c r="N89" s="194"/>
      <c r="O89" s="209"/>
      <c r="P89" s="194"/>
      <c r="Q89" s="194"/>
      <c r="R89" s="194"/>
    </row>
    <row r="90" spans="1:18" s="218" customFormat="1" ht="20.25">
      <c r="A90" s="196"/>
      <c r="B90" s="198" t="s">
        <v>435</v>
      </c>
      <c r="C90" s="222" t="s">
        <v>261</v>
      </c>
      <c r="D90" s="223"/>
      <c r="E90" s="196"/>
      <c r="F90" s="196" t="s">
        <v>263</v>
      </c>
      <c r="G90" s="198"/>
      <c r="H90" s="198"/>
      <c r="I90" s="198"/>
      <c r="J90" s="198"/>
      <c r="K90" s="198"/>
      <c r="L90" s="198"/>
      <c r="M90" s="198"/>
      <c r="N90" s="198"/>
      <c r="O90" s="210"/>
      <c r="P90" s="198"/>
      <c r="Q90" s="198"/>
      <c r="R90" s="198"/>
    </row>
    <row r="91" spans="1:18" ht="20.25">
      <c r="A91" s="297" t="s">
        <v>8</v>
      </c>
      <c r="B91" s="297"/>
      <c r="C91" s="297"/>
      <c r="D91" s="161">
        <f>SUM(D87:D89)</f>
        <v>30000</v>
      </c>
      <c r="E91" s="298"/>
      <c r="F91" s="298"/>
      <c r="G91" s="298"/>
      <c r="H91" s="298"/>
      <c r="I91" s="298"/>
      <c r="J91" s="298"/>
      <c r="K91" s="298"/>
      <c r="L91" s="298"/>
      <c r="M91" s="298"/>
      <c r="N91" s="298"/>
      <c r="O91" s="298"/>
      <c r="P91" s="298"/>
      <c r="Q91" s="298"/>
      <c r="R91" s="298"/>
    </row>
    <row r="92" spans="1:18" ht="20.25">
      <c r="A92" s="155"/>
      <c r="B92" s="156"/>
      <c r="C92" s="156"/>
      <c r="D92" s="157"/>
      <c r="E92" s="155"/>
      <c r="F92" s="155"/>
      <c r="G92" s="156"/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</row>
    <row r="93" spans="1:18" ht="20.25">
      <c r="A93" s="155"/>
      <c r="B93" s="156"/>
      <c r="C93" s="156"/>
      <c r="D93" s="157"/>
      <c r="E93" s="155"/>
      <c r="F93" s="155"/>
      <c r="G93" s="156"/>
      <c r="H93" s="156"/>
      <c r="I93" s="156"/>
      <c r="J93" s="156"/>
      <c r="K93" s="156"/>
      <c r="L93" s="156"/>
      <c r="M93" s="156"/>
      <c r="N93" s="156"/>
      <c r="O93" s="156"/>
      <c r="P93" s="156"/>
      <c r="Q93" s="156"/>
      <c r="R93" s="156"/>
    </row>
    <row r="94" spans="1:18" ht="20.25">
      <c r="A94" s="155"/>
      <c r="B94" s="156"/>
      <c r="C94" s="156"/>
      <c r="D94" s="157"/>
      <c r="E94" s="155"/>
      <c r="F94" s="155"/>
      <c r="G94" s="156"/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</row>
    <row r="95" spans="1:18" ht="20.25">
      <c r="A95" s="155"/>
      <c r="B95" s="156"/>
      <c r="C95" s="156"/>
      <c r="D95" s="157"/>
      <c r="E95" s="155"/>
      <c r="F95" s="155"/>
      <c r="G95" s="156"/>
      <c r="H95" s="156"/>
      <c r="I95" s="156"/>
      <c r="J95" s="156"/>
      <c r="K95" s="156"/>
      <c r="L95" s="156"/>
      <c r="M95" s="156"/>
      <c r="N95" s="156"/>
      <c r="O95" s="156"/>
      <c r="P95" s="156"/>
      <c r="Q95" s="156"/>
      <c r="R95" s="156"/>
    </row>
    <row r="96" spans="1:18" ht="20.25">
      <c r="A96" s="155"/>
      <c r="B96" s="156"/>
      <c r="C96" s="156"/>
      <c r="D96" s="157"/>
      <c r="E96" s="155"/>
      <c r="F96" s="155"/>
      <c r="G96" s="156"/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</row>
    <row r="97" spans="1:18" ht="20.25">
      <c r="A97" s="155"/>
      <c r="B97" s="156"/>
      <c r="C97" s="156"/>
      <c r="D97" s="157"/>
      <c r="E97" s="155"/>
      <c r="F97" s="155"/>
      <c r="G97" s="156"/>
      <c r="H97" s="156"/>
      <c r="I97" s="156"/>
      <c r="J97" s="156"/>
      <c r="K97" s="156"/>
      <c r="L97" s="156"/>
      <c r="M97" s="156"/>
      <c r="N97" s="156"/>
      <c r="O97" s="156"/>
      <c r="P97" s="156"/>
      <c r="Q97" s="156"/>
      <c r="R97" s="156"/>
    </row>
    <row r="98" spans="1:18" ht="20.25">
      <c r="A98" s="155"/>
      <c r="B98" s="156"/>
      <c r="C98" s="156"/>
      <c r="D98" s="157"/>
      <c r="E98" s="155"/>
      <c r="F98" s="155"/>
      <c r="G98" s="156"/>
      <c r="H98" s="156"/>
      <c r="I98" s="156"/>
      <c r="J98" s="156"/>
      <c r="K98" s="156"/>
      <c r="L98" s="156"/>
      <c r="M98" s="156"/>
      <c r="N98" s="156"/>
      <c r="O98" s="156"/>
      <c r="P98" s="156"/>
      <c r="Q98" s="156"/>
      <c r="R98" s="156"/>
    </row>
    <row r="99" spans="1:18" ht="20.25">
      <c r="A99" s="155"/>
      <c r="B99" s="156"/>
      <c r="C99" s="156"/>
      <c r="D99" s="157"/>
      <c r="E99" s="155"/>
      <c r="F99" s="155"/>
      <c r="G99" s="156"/>
      <c r="H99" s="156"/>
      <c r="I99" s="156"/>
      <c r="J99" s="156"/>
      <c r="K99" s="156"/>
      <c r="L99" s="156"/>
      <c r="M99" s="156"/>
      <c r="N99" s="156"/>
      <c r="O99" s="156"/>
      <c r="P99" s="156"/>
      <c r="Q99" s="156"/>
      <c r="R99" s="156"/>
    </row>
    <row r="100" spans="1:18" ht="20.25">
      <c r="A100" s="155"/>
      <c r="B100" s="156"/>
      <c r="C100" s="156"/>
      <c r="D100" s="157"/>
      <c r="E100" s="155"/>
      <c r="F100" s="155"/>
      <c r="G100" s="156"/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</row>
    <row r="101" spans="1:18" ht="20.25">
      <c r="A101" s="155"/>
      <c r="B101" s="156"/>
      <c r="C101" s="156"/>
      <c r="D101" s="157"/>
      <c r="E101" s="155"/>
      <c r="F101" s="155"/>
      <c r="G101" s="156"/>
      <c r="H101" s="156"/>
      <c r="I101" s="156"/>
      <c r="J101" s="156"/>
      <c r="K101" s="156"/>
      <c r="L101" s="156"/>
      <c r="M101" s="156"/>
      <c r="N101" s="156"/>
      <c r="O101" s="156"/>
      <c r="P101" s="156"/>
      <c r="Q101" s="156"/>
      <c r="R101" s="156"/>
    </row>
    <row r="102" spans="1:18" ht="20.25">
      <c r="A102" s="155"/>
      <c r="B102" s="156"/>
      <c r="C102" s="156"/>
      <c r="D102" s="157"/>
      <c r="E102" s="155"/>
      <c r="F102" s="155"/>
      <c r="G102" s="156"/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</row>
    <row r="103" spans="1:18" ht="20.25">
      <c r="A103" s="155"/>
      <c r="B103" s="156"/>
      <c r="C103" s="156"/>
      <c r="D103" s="157"/>
      <c r="E103" s="155"/>
      <c r="F103" s="155"/>
      <c r="G103" s="156"/>
      <c r="H103" s="156"/>
      <c r="I103" s="156"/>
      <c r="J103" s="156"/>
      <c r="K103" s="156"/>
      <c r="L103" s="156"/>
      <c r="M103" s="156"/>
      <c r="N103" s="156"/>
      <c r="O103" s="156"/>
      <c r="P103" s="156"/>
      <c r="Q103" s="156"/>
      <c r="R103" s="156"/>
    </row>
    <row r="104" spans="1:18" ht="20.25">
      <c r="A104" s="155"/>
      <c r="B104" s="156"/>
      <c r="C104" s="156"/>
      <c r="D104" s="157"/>
      <c r="E104" s="155"/>
      <c r="F104" s="155"/>
      <c r="G104" s="156"/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</row>
    <row r="105" spans="1:18" ht="20.25">
      <c r="A105" s="155"/>
      <c r="B105" s="156"/>
      <c r="C105" s="156"/>
      <c r="D105" s="157"/>
      <c r="E105" s="155"/>
      <c r="F105" s="155"/>
      <c r="G105" s="156"/>
      <c r="H105" s="156"/>
      <c r="I105" s="156"/>
      <c r="J105" s="156"/>
      <c r="K105" s="156"/>
      <c r="L105" s="156"/>
      <c r="M105" s="156"/>
      <c r="N105" s="156"/>
      <c r="O105" s="225">
        <v>17</v>
      </c>
      <c r="P105" s="156"/>
      <c r="Q105" s="156"/>
      <c r="R105" s="156"/>
    </row>
    <row r="106" spans="1:18" ht="20.25">
      <c r="A106" s="164"/>
      <c r="B106" s="164"/>
      <c r="C106" s="164"/>
      <c r="D106" s="164"/>
      <c r="E106" s="164"/>
      <c r="F106" s="164"/>
      <c r="G106" s="164"/>
      <c r="H106" s="164"/>
      <c r="I106" s="164"/>
      <c r="J106" s="164"/>
      <c r="K106" s="164"/>
      <c r="L106" s="164"/>
      <c r="M106" s="164"/>
      <c r="N106" s="287" t="s">
        <v>363</v>
      </c>
      <c r="O106" s="287"/>
      <c r="P106" s="287"/>
      <c r="Q106" s="164"/>
      <c r="R106" s="164"/>
    </row>
    <row r="107" spans="1:18" ht="20.25">
      <c r="A107" s="164"/>
      <c r="B107" s="164"/>
      <c r="C107" s="164"/>
      <c r="D107" s="164"/>
      <c r="E107" s="164"/>
      <c r="F107" s="164"/>
      <c r="G107" s="164"/>
      <c r="H107" s="164"/>
      <c r="I107" s="164"/>
      <c r="J107" s="164"/>
      <c r="K107" s="164"/>
      <c r="L107" s="164"/>
      <c r="M107" s="164"/>
      <c r="N107" s="164"/>
      <c r="O107" s="164"/>
      <c r="P107" s="164"/>
      <c r="Q107" s="164"/>
      <c r="R107" s="164"/>
    </row>
    <row r="108" spans="1:18" ht="20.25">
      <c r="A108" s="300" t="s">
        <v>32</v>
      </c>
      <c r="B108" s="300"/>
      <c r="C108" s="300"/>
      <c r="D108" s="300"/>
      <c r="E108" s="164"/>
      <c r="F108" s="164"/>
      <c r="G108" s="164"/>
      <c r="H108" s="164"/>
      <c r="I108" s="164"/>
      <c r="J108" s="164"/>
      <c r="K108" s="164"/>
      <c r="L108" s="164"/>
      <c r="P108" s="164"/>
      <c r="Q108" s="164"/>
      <c r="R108" s="164"/>
    </row>
    <row r="109" spans="1:18" ht="20.25">
      <c r="A109" s="296" t="s">
        <v>420</v>
      </c>
      <c r="B109" s="296"/>
      <c r="C109" s="296"/>
      <c r="D109" s="296"/>
      <c r="E109" s="296"/>
      <c r="F109" s="296"/>
      <c r="G109" s="164"/>
      <c r="H109" s="164"/>
      <c r="I109" s="164"/>
      <c r="J109" s="164"/>
      <c r="K109" s="164"/>
      <c r="L109" s="164"/>
      <c r="M109" s="164"/>
      <c r="N109" s="164"/>
      <c r="O109" s="164"/>
      <c r="P109" s="164"/>
      <c r="Q109" s="164"/>
      <c r="R109" s="164"/>
    </row>
    <row r="110" spans="1:18" ht="20.25">
      <c r="A110" s="158" t="s">
        <v>183</v>
      </c>
      <c r="B110" s="158" t="s">
        <v>12</v>
      </c>
      <c r="C110" s="110" t="s">
        <v>13</v>
      </c>
      <c r="D110" s="158" t="s">
        <v>15</v>
      </c>
      <c r="E110" s="158" t="s">
        <v>16</v>
      </c>
      <c r="F110" s="291" t="s">
        <v>364</v>
      </c>
      <c r="G110" s="301" t="s">
        <v>367</v>
      </c>
      <c r="H110" s="302"/>
      <c r="I110" s="303"/>
      <c r="J110" s="301" t="s">
        <v>368</v>
      </c>
      <c r="K110" s="302"/>
      <c r="L110" s="302"/>
      <c r="M110" s="302"/>
      <c r="N110" s="302"/>
      <c r="O110" s="302"/>
      <c r="P110" s="302"/>
      <c r="Q110" s="302"/>
      <c r="R110" s="303"/>
    </row>
    <row r="111" spans="1:18" ht="20.25">
      <c r="A111" s="159" t="s">
        <v>184</v>
      </c>
      <c r="B111" s="159"/>
      <c r="C111" s="111" t="s">
        <v>366</v>
      </c>
      <c r="D111" s="159"/>
      <c r="E111" s="159" t="s">
        <v>17</v>
      </c>
      <c r="F111" s="292"/>
      <c r="G111" s="160" t="s">
        <v>19</v>
      </c>
      <c r="H111" s="160" t="s">
        <v>20</v>
      </c>
      <c r="I111" s="160" t="s">
        <v>21</v>
      </c>
      <c r="J111" s="160" t="s">
        <v>22</v>
      </c>
      <c r="K111" s="160" t="s">
        <v>23</v>
      </c>
      <c r="L111" s="160" t="s">
        <v>24</v>
      </c>
      <c r="M111" s="160" t="s">
        <v>25</v>
      </c>
      <c r="N111" s="160" t="s">
        <v>26</v>
      </c>
      <c r="O111" s="160" t="s">
        <v>27</v>
      </c>
      <c r="P111" s="160" t="s">
        <v>28</v>
      </c>
      <c r="Q111" s="160" t="s">
        <v>29</v>
      </c>
      <c r="R111" s="160" t="s">
        <v>30</v>
      </c>
    </row>
    <row r="112" spans="1:18" s="218" customFormat="1" ht="20.25">
      <c r="A112" s="192">
        <v>1</v>
      </c>
      <c r="B112" s="232" t="s">
        <v>274</v>
      </c>
      <c r="C112" s="232" t="s">
        <v>42</v>
      </c>
      <c r="D112" s="217">
        <v>30000</v>
      </c>
      <c r="E112" s="192" t="s">
        <v>36</v>
      </c>
      <c r="F112" s="192" t="s">
        <v>264</v>
      </c>
      <c r="G112" s="194"/>
      <c r="H112" s="194"/>
      <c r="I112" s="194"/>
      <c r="J112" s="194"/>
      <c r="K112" s="194"/>
      <c r="L112" s="194"/>
      <c r="M112" s="194"/>
      <c r="N112" s="194"/>
      <c r="O112" s="209"/>
      <c r="P112" s="194"/>
      <c r="Q112" s="194"/>
      <c r="R112" s="194"/>
    </row>
    <row r="113" spans="1:18" s="218" customFormat="1" ht="20.25">
      <c r="A113" s="196"/>
      <c r="B113" s="233" t="s">
        <v>275</v>
      </c>
      <c r="C113" s="233" t="s">
        <v>43</v>
      </c>
      <c r="D113" s="223"/>
      <c r="E113" s="196"/>
      <c r="F113" s="196"/>
      <c r="G113" s="198"/>
      <c r="H113" s="198"/>
      <c r="I113" s="198"/>
      <c r="J113" s="198"/>
      <c r="K113" s="198"/>
      <c r="L113" s="198"/>
      <c r="M113" s="198"/>
      <c r="N113" s="198"/>
      <c r="O113" s="210"/>
      <c r="P113" s="198"/>
      <c r="Q113" s="198"/>
      <c r="R113" s="198"/>
    </row>
    <row r="114" spans="1:18" s="218" customFormat="1" ht="20.25">
      <c r="A114" s="196"/>
      <c r="B114" s="233"/>
      <c r="C114" s="233" t="s">
        <v>248</v>
      </c>
      <c r="D114" s="223"/>
      <c r="E114" s="196"/>
      <c r="F114" s="196"/>
      <c r="G114" s="198"/>
      <c r="H114" s="198"/>
      <c r="I114" s="198"/>
      <c r="J114" s="198"/>
      <c r="K114" s="198"/>
      <c r="L114" s="198"/>
      <c r="M114" s="198"/>
      <c r="N114" s="198"/>
      <c r="O114" s="210"/>
      <c r="P114" s="198"/>
      <c r="Q114" s="198"/>
      <c r="R114" s="198"/>
    </row>
    <row r="115" spans="1:18" s="218" customFormat="1" ht="20.25">
      <c r="A115" s="192">
        <v>2</v>
      </c>
      <c r="B115" s="216" t="s">
        <v>79</v>
      </c>
      <c r="C115" s="194" t="s">
        <v>202</v>
      </c>
      <c r="D115" s="217">
        <v>10000</v>
      </c>
      <c r="E115" s="192" t="s">
        <v>36</v>
      </c>
      <c r="F115" s="192" t="s">
        <v>264</v>
      </c>
      <c r="G115" s="194"/>
      <c r="H115" s="194"/>
      <c r="I115" s="194"/>
      <c r="J115" s="194"/>
      <c r="K115" s="194"/>
      <c r="L115" s="194"/>
      <c r="M115" s="194"/>
      <c r="N115" s="194"/>
      <c r="O115" s="209"/>
      <c r="P115" s="194"/>
      <c r="Q115" s="194"/>
      <c r="R115" s="194"/>
    </row>
    <row r="116" spans="1:18" s="218" customFormat="1" ht="20.25">
      <c r="A116" s="196"/>
      <c r="B116" s="222" t="s">
        <v>83</v>
      </c>
      <c r="C116" s="222"/>
      <c r="D116" s="223"/>
      <c r="E116" s="196"/>
      <c r="F116" s="198"/>
      <c r="G116" s="198"/>
      <c r="H116" s="198"/>
      <c r="I116" s="198"/>
      <c r="J116" s="198"/>
      <c r="K116" s="198"/>
      <c r="L116" s="198"/>
      <c r="M116" s="198"/>
      <c r="N116" s="198"/>
      <c r="O116" s="210"/>
      <c r="P116" s="198"/>
      <c r="Q116" s="198"/>
      <c r="R116" s="198"/>
    </row>
    <row r="117" spans="1:18" s="218" customFormat="1" ht="20.25">
      <c r="A117" s="200"/>
      <c r="B117" s="202"/>
      <c r="C117" s="219"/>
      <c r="D117" s="201"/>
      <c r="E117" s="200"/>
      <c r="F117" s="200"/>
      <c r="G117" s="202"/>
      <c r="H117" s="202"/>
      <c r="I117" s="202"/>
      <c r="J117" s="202"/>
      <c r="K117" s="202"/>
      <c r="L117" s="202"/>
      <c r="M117" s="202"/>
      <c r="N117" s="202"/>
      <c r="O117" s="202"/>
      <c r="P117" s="202"/>
      <c r="Q117" s="202"/>
      <c r="R117" s="202"/>
    </row>
    <row r="118" spans="1:18" s="218" customFormat="1" ht="20.25">
      <c r="A118" s="192">
        <v>3</v>
      </c>
      <c r="B118" s="194" t="s">
        <v>438</v>
      </c>
      <c r="C118" s="194" t="s">
        <v>202</v>
      </c>
      <c r="D118" s="231">
        <v>30000</v>
      </c>
      <c r="E118" s="192" t="s">
        <v>36</v>
      </c>
      <c r="F118" s="192" t="s">
        <v>264</v>
      </c>
      <c r="G118" s="194"/>
      <c r="H118" s="194"/>
      <c r="I118" s="194"/>
      <c r="J118" s="194"/>
      <c r="K118" s="194"/>
      <c r="L118" s="194"/>
      <c r="M118" s="194"/>
      <c r="N118" s="194"/>
      <c r="O118" s="194"/>
      <c r="P118" s="194"/>
      <c r="Q118" s="194"/>
      <c r="R118" s="194"/>
    </row>
    <row r="119" spans="1:18" s="218" customFormat="1" ht="20.25">
      <c r="A119" s="200"/>
      <c r="B119" s="202" t="s">
        <v>266</v>
      </c>
      <c r="C119" s="202"/>
      <c r="D119" s="201"/>
      <c r="E119" s="200"/>
      <c r="F119" s="200"/>
      <c r="G119" s="202"/>
      <c r="H119" s="202"/>
      <c r="I119" s="202"/>
      <c r="J119" s="202"/>
      <c r="K119" s="202"/>
      <c r="L119" s="202"/>
      <c r="M119" s="202"/>
      <c r="N119" s="202"/>
      <c r="O119" s="202"/>
      <c r="P119" s="202"/>
      <c r="Q119" s="202"/>
      <c r="R119" s="202"/>
    </row>
    <row r="120" spans="1:18" s="218" customFormat="1" ht="20.25">
      <c r="A120" s="192">
        <v>4</v>
      </c>
      <c r="B120" s="216" t="s">
        <v>191</v>
      </c>
      <c r="C120" s="216" t="s">
        <v>78</v>
      </c>
      <c r="D120" s="217">
        <v>10000</v>
      </c>
      <c r="E120" s="192" t="s">
        <v>36</v>
      </c>
      <c r="F120" s="192" t="s">
        <v>264</v>
      </c>
      <c r="G120" s="194"/>
      <c r="H120" s="194"/>
      <c r="I120" s="194"/>
      <c r="J120" s="194"/>
      <c r="K120" s="194"/>
      <c r="L120" s="194"/>
      <c r="M120" s="194"/>
      <c r="N120" s="194"/>
      <c r="O120" s="209"/>
      <c r="P120" s="194"/>
      <c r="Q120" s="194"/>
      <c r="R120" s="194"/>
    </row>
    <row r="121" spans="1:18" s="218" customFormat="1" ht="20.25">
      <c r="A121" s="196"/>
      <c r="B121" s="222" t="s">
        <v>192</v>
      </c>
      <c r="C121" s="222" t="s">
        <v>191</v>
      </c>
      <c r="D121" s="223"/>
      <c r="E121" s="196"/>
      <c r="F121" s="198"/>
      <c r="G121" s="198"/>
      <c r="H121" s="198"/>
      <c r="I121" s="198"/>
      <c r="J121" s="198"/>
      <c r="K121" s="198"/>
      <c r="L121" s="198"/>
      <c r="M121" s="198"/>
      <c r="N121" s="198"/>
      <c r="O121" s="210"/>
      <c r="P121" s="198"/>
      <c r="Q121" s="198"/>
      <c r="R121" s="198"/>
    </row>
    <row r="122" spans="1:18" s="218" customFormat="1" ht="20.25">
      <c r="A122" s="200"/>
      <c r="B122" s="202"/>
      <c r="C122" s="219" t="s">
        <v>192</v>
      </c>
      <c r="D122" s="201"/>
      <c r="E122" s="200"/>
      <c r="F122" s="200"/>
      <c r="G122" s="202"/>
      <c r="H122" s="202"/>
      <c r="I122" s="202"/>
      <c r="J122" s="202"/>
      <c r="K122" s="202"/>
      <c r="L122" s="202"/>
      <c r="M122" s="202"/>
      <c r="N122" s="202"/>
      <c r="O122" s="202"/>
      <c r="P122" s="202"/>
      <c r="Q122" s="202"/>
      <c r="R122" s="202"/>
    </row>
    <row r="123" spans="1:18" s="218" customFormat="1" ht="20.25">
      <c r="A123" s="192">
        <v>5</v>
      </c>
      <c r="B123" s="216" t="s">
        <v>436</v>
      </c>
      <c r="C123" s="216" t="s">
        <v>38</v>
      </c>
      <c r="D123" s="217">
        <v>50000</v>
      </c>
      <c r="E123" s="192" t="s">
        <v>36</v>
      </c>
      <c r="F123" s="192" t="s">
        <v>264</v>
      </c>
      <c r="G123" s="194"/>
      <c r="H123" s="194"/>
      <c r="I123" s="194"/>
      <c r="J123" s="194"/>
      <c r="K123" s="194"/>
      <c r="L123" s="194"/>
      <c r="M123" s="194"/>
      <c r="N123" s="194"/>
      <c r="O123" s="209"/>
      <c r="P123" s="194"/>
      <c r="Q123" s="194"/>
      <c r="R123" s="194"/>
    </row>
    <row r="124" spans="1:18" s="218" customFormat="1" ht="20.25">
      <c r="A124" s="196"/>
      <c r="B124" s="222" t="s">
        <v>190</v>
      </c>
      <c r="C124" s="222" t="s">
        <v>39</v>
      </c>
      <c r="D124" s="230"/>
      <c r="E124" s="196"/>
      <c r="F124" s="196"/>
      <c r="G124" s="198"/>
      <c r="H124" s="198"/>
      <c r="I124" s="198"/>
      <c r="J124" s="198"/>
      <c r="K124" s="198"/>
      <c r="L124" s="198"/>
      <c r="M124" s="198"/>
      <c r="N124" s="198"/>
      <c r="O124" s="210"/>
      <c r="P124" s="198"/>
      <c r="Q124" s="198"/>
      <c r="R124" s="198"/>
    </row>
    <row r="125" spans="1:18" s="218" customFormat="1" ht="20.25">
      <c r="A125" s="196"/>
      <c r="B125" s="222" t="s">
        <v>437</v>
      </c>
      <c r="C125" s="222" t="s">
        <v>40</v>
      </c>
      <c r="D125" s="230"/>
      <c r="E125" s="196"/>
      <c r="F125" s="196"/>
      <c r="G125" s="198"/>
      <c r="H125" s="198"/>
      <c r="I125" s="198"/>
      <c r="J125" s="198"/>
      <c r="K125" s="198"/>
      <c r="L125" s="198"/>
      <c r="M125" s="198"/>
      <c r="N125" s="198"/>
      <c r="O125" s="210"/>
      <c r="P125" s="198"/>
      <c r="Q125" s="198"/>
      <c r="R125" s="198"/>
    </row>
    <row r="126" spans="1:18" s="218" customFormat="1" ht="20.25">
      <c r="A126" s="196"/>
      <c r="B126" s="198"/>
      <c r="C126" s="198" t="s">
        <v>41</v>
      </c>
      <c r="D126" s="198"/>
      <c r="E126" s="198"/>
      <c r="F126" s="198"/>
      <c r="G126" s="198"/>
      <c r="H126" s="198"/>
      <c r="I126" s="198"/>
      <c r="J126" s="198"/>
      <c r="K126" s="198"/>
      <c r="L126" s="198"/>
      <c r="M126" s="198"/>
      <c r="N126" s="198"/>
      <c r="O126" s="198"/>
      <c r="P126" s="198"/>
      <c r="Q126" s="198"/>
      <c r="R126" s="198"/>
    </row>
    <row r="127" spans="1:18" ht="20.25">
      <c r="A127" s="297" t="s">
        <v>8</v>
      </c>
      <c r="B127" s="297"/>
      <c r="C127" s="297"/>
      <c r="D127" s="161">
        <f>SUM(D112:D126)</f>
        <v>130000</v>
      </c>
      <c r="E127" s="298"/>
      <c r="F127" s="298"/>
      <c r="G127" s="298"/>
      <c r="H127" s="298"/>
      <c r="I127" s="298"/>
      <c r="J127" s="298"/>
      <c r="K127" s="298"/>
      <c r="L127" s="298"/>
      <c r="M127" s="298"/>
      <c r="N127" s="298"/>
      <c r="O127" s="298"/>
      <c r="P127" s="298"/>
      <c r="Q127" s="298"/>
      <c r="R127" s="298"/>
    </row>
    <row r="128" spans="1:18" ht="20.25">
      <c r="A128" s="155"/>
      <c r="B128" s="156"/>
      <c r="C128" s="156"/>
      <c r="D128" s="157"/>
      <c r="E128" s="155"/>
      <c r="F128" s="155"/>
      <c r="G128" s="156"/>
      <c r="H128" s="156"/>
      <c r="I128" s="156"/>
      <c r="J128" s="156"/>
      <c r="K128" s="156"/>
      <c r="L128" s="156"/>
      <c r="M128" s="156"/>
      <c r="N128" s="156"/>
      <c r="O128" s="156"/>
      <c r="P128" s="156"/>
      <c r="Q128" s="156"/>
      <c r="R128" s="156"/>
    </row>
    <row r="129" spans="1:18" ht="20.25">
      <c r="A129" s="155"/>
      <c r="B129" s="156"/>
      <c r="C129" s="156"/>
      <c r="D129" s="157"/>
      <c r="E129" s="155"/>
      <c r="F129" s="155"/>
      <c r="G129" s="156"/>
      <c r="H129" s="156"/>
      <c r="I129" s="156"/>
      <c r="J129" s="156"/>
      <c r="K129" s="156"/>
      <c r="L129" s="156"/>
      <c r="M129" s="156"/>
      <c r="N129" s="156"/>
      <c r="O129" s="156"/>
      <c r="P129" s="156"/>
      <c r="Q129" s="156"/>
      <c r="R129" s="156"/>
    </row>
    <row r="130" spans="1:18" ht="20.25">
      <c r="A130" s="155"/>
      <c r="B130" s="156"/>
      <c r="C130" s="156"/>
      <c r="D130" s="157"/>
      <c r="E130" s="155"/>
      <c r="F130" s="155"/>
      <c r="G130" s="156"/>
      <c r="H130" s="156"/>
      <c r="I130" s="156"/>
      <c r="J130" s="156"/>
      <c r="K130" s="156"/>
      <c r="L130" s="156"/>
      <c r="M130" s="156"/>
      <c r="N130" s="156"/>
      <c r="O130" s="156"/>
      <c r="P130" s="156"/>
      <c r="Q130" s="156"/>
      <c r="R130" s="156"/>
    </row>
    <row r="131" spans="1:18" ht="20.25">
      <c r="A131" s="155"/>
      <c r="B131" s="156"/>
      <c r="C131" s="156"/>
      <c r="D131" s="157"/>
      <c r="E131" s="155"/>
      <c r="F131" s="155"/>
      <c r="G131" s="156"/>
      <c r="H131" s="156"/>
      <c r="I131" s="156"/>
      <c r="J131" s="156"/>
      <c r="K131" s="156"/>
      <c r="L131" s="156"/>
      <c r="M131" s="156"/>
      <c r="N131" s="156"/>
      <c r="O131" s="225">
        <v>18</v>
      </c>
      <c r="P131" s="156"/>
      <c r="Q131" s="156"/>
      <c r="R131" s="156"/>
    </row>
    <row r="132" spans="1:18" ht="20.25">
      <c r="A132" s="155"/>
      <c r="B132" s="156"/>
      <c r="C132" s="156"/>
      <c r="D132" s="157"/>
      <c r="E132" s="155"/>
      <c r="F132" s="155"/>
      <c r="G132" s="156"/>
      <c r="H132" s="156"/>
      <c r="I132" s="156"/>
      <c r="J132" s="156"/>
      <c r="K132" s="156"/>
      <c r="L132" s="156"/>
      <c r="M132" s="156"/>
      <c r="N132" s="287" t="s">
        <v>363</v>
      </c>
      <c r="O132" s="287"/>
      <c r="P132" s="287"/>
      <c r="Q132" s="156"/>
      <c r="R132" s="156"/>
    </row>
    <row r="133" spans="1:12" ht="20.25">
      <c r="A133" s="299" t="s">
        <v>32</v>
      </c>
      <c r="B133" s="299"/>
      <c r="C133" s="299"/>
      <c r="D133" s="299"/>
      <c r="E133" s="299"/>
      <c r="L133" s="53"/>
    </row>
    <row r="134" spans="1:5" ht="20.25">
      <c r="A134" s="296" t="s">
        <v>411</v>
      </c>
      <c r="B134" s="296"/>
      <c r="C134" s="296"/>
      <c r="D134" s="296"/>
      <c r="E134" s="296"/>
    </row>
    <row r="135" spans="1:18" ht="20.25">
      <c r="A135" s="158" t="s">
        <v>183</v>
      </c>
      <c r="B135" s="158" t="s">
        <v>12</v>
      </c>
      <c r="C135" s="110" t="s">
        <v>13</v>
      </c>
      <c r="D135" s="158" t="s">
        <v>15</v>
      </c>
      <c r="E135" s="158" t="s">
        <v>16</v>
      </c>
      <c r="F135" s="291" t="s">
        <v>364</v>
      </c>
      <c r="G135" s="301" t="s">
        <v>367</v>
      </c>
      <c r="H135" s="302"/>
      <c r="I135" s="303"/>
      <c r="J135" s="301" t="s">
        <v>368</v>
      </c>
      <c r="K135" s="302"/>
      <c r="L135" s="302"/>
      <c r="M135" s="302"/>
      <c r="N135" s="302"/>
      <c r="O135" s="302"/>
      <c r="P135" s="302"/>
      <c r="Q135" s="302"/>
      <c r="R135" s="303"/>
    </row>
    <row r="136" spans="1:18" ht="20.25">
      <c r="A136" s="159" t="s">
        <v>184</v>
      </c>
      <c r="B136" s="159"/>
      <c r="C136" s="111" t="s">
        <v>366</v>
      </c>
      <c r="D136" s="159"/>
      <c r="E136" s="159" t="s">
        <v>17</v>
      </c>
      <c r="F136" s="292"/>
      <c r="G136" s="160" t="s">
        <v>19</v>
      </c>
      <c r="H136" s="160" t="s">
        <v>20</v>
      </c>
      <c r="I136" s="160" t="s">
        <v>21</v>
      </c>
      <c r="J136" s="160" t="s">
        <v>22</v>
      </c>
      <c r="K136" s="160" t="s">
        <v>23</v>
      </c>
      <c r="L136" s="160" t="s">
        <v>24</v>
      </c>
      <c r="M136" s="160" t="s">
        <v>25</v>
      </c>
      <c r="N136" s="160" t="s">
        <v>26</v>
      </c>
      <c r="O136" s="160" t="s">
        <v>27</v>
      </c>
      <c r="P136" s="160" t="s">
        <v>28</v>
      </c>
      <c r="Q136" s="160" t="s">
        <v>29</v>
      </c>
      <c r="R136" s="160" t="s">
        <v>30</v>
      </c>
    </row>
    <row r="137" spans="1:18" s="218" customFormat="1" ht="20.25">
      <c r="A137" s="192">
        <v>1</v>
      </c>
      <c r="B137" s="194" t="s">
        <v>423</v>
      </c>
      <c r="C137" s="194" t="s">
        <v>202</v>
      </c>
      <c r="D137" s="193">
        <v>5000</v>
      </c>
      <c r="E137" s="192" t="s">
        <v>247</v>
      </c>
      <c r="F137" s="192" t="s">
        <v>259</v>
      </c>
      <c r="G137" s="194"/>
      <c r="H137" s="194"/>
      <c r="I137" s="194"/>
      <c r="J137" s="194"/>
      <c r="K137" s="194"/>
      <c r="L137" s="194"/>
      <c r="M137" s="194"/>
      <c r="N137" s="194"/>
      <c r="O137" s="209"/>
      <c r="P137" s="194"/>
      <c r="Q137" s="194"/>
      <c r="R137" s="194"/>
    </row>
    <row r="138" spans="1:18" s="218" customFormat="1" ht="20.25">
      <c r="A138" s="200"/>
      <c r="B138" s="202" t="s">
        <v>424</v>
      </c>
      <c r="C138" s="202"/>
      <c r="D138" s="201"/>
      <c r="E138" s="200"/>
      <c r="F138" s="200"/>
      <c r="G138" s="202"/>
      <c r="H138" s="202"/>
      <c r="I138" s="202"/>
      <c r="J138" s="202"/>
      <c r="K138" s="202"/>
      <c r="L138" s="202"/>
      <c r="M138" s="202"/>
      <c r="N138" s="202"/>
      <c r="O138" s="214"/>
      <c r="P138" s="202"/>
      <c r="Q138" s="202"/>
      <c r="R138" s="202"/>
    </row>
    <row r="139" spans="1:18" s="218" customFormat="1" ht="20.25">
      <c r="A139" s="192">
        <v>2</v>
      </c>
      <c r="B139" s="194" t="s">
        <v>425</v>
      </c>
      <c r="C139" s="194" t="s">
        <v>202</v>
      </c>
      <c r="D139" s="193">
        <v>10000</v>
      </c>
      <c r="E139" s="192" t="s">
        <v>247</v>
      </c>
      <c r="F139" s="192" t="s">
        <v>201</v>
      </c>
      <c r="G139" s="194"/>
      <c r="H139" s="194"/>
      <c r="I139" s="194"/>
      <c r="J139" s="194"/>
      <c r="K139" s="194"/>
      <c r="L139" s="194"/>
      <c r="M139" s="194"/>
      <c r="N139" s="194"/>
      <c r="O139" s="209"/>
      <c r="P139" s="194"/>
      <c r="Q139" s="194"/>
      <c r="R139" s="194"/>
    </row>
    <row r="140" spans="1:18" s="218" customFormat="1" ht="20.25">
      <c r="A140" s="196"/>
      <c r="B140" s="198" t="s">
        <v>426</v>
      </c>
      <c r="C140" s="198"/>
      <c r="D140" s="197"/>
      <c r="E140" s="196"/>
      <c r="F140" s="196"/>
      <c r="G140" s="198"/>
      <c r="H140" s="198"/>
      <c r="I140" s="198"/>
      <c r="J140" s="198"/>
      <c r="K140" s="198"/>
      <c r="L140" s="198"/>
      <c r="M140" s="198"/>
      <c r="N140" s="198"/>
      <c r="O140" s="210"/>
      <c r="P140" s="198"/>
      <c r="Q140" s="198"/>
      <c r="R140" s="198"/>
    </row>
    <row r="141" spans="1:18" s="218" customFormat="1" ht="20.25">
      <c r="A141" s="196"/>
      <c r="B141" s="198"/>
      <c r="C141" s="198"/>
      <c r="D141" s="197"/>
      <c r="E141" s="196"/>
      <c r="F141" s="196"/>
      <c r="G141" s="198"/>
      <c r="H141" s="198"/>
      <c r="I141" s="198"/>
      <c r="J141" s="198"/>
      <c r="K141" s="198"/>
      <c r="L141" s="198"/>
      <c r="M141" s="198"/>
      <c r="N141" s="198"/>
      <c r="O141" s="210"/>
      <c r="P141" s="198"/>
      <c r="Q141" s="198"/>
      <c r="R141" s="198"/>
    </row>
    <row r="142" spans="1:18" s="218" customFormat="1" ht="20.25">
      <c r="A142" s="192">
        <v>3</v>
      </c>
      <c r="B142" s="194" t="s">
        <v>298</v>
      </c>
      <c r="C142" s="194" t="s">
        <v>187</v>
      </c>
      <c r="D142" s="193">
        <v>10000</v>
      </c>
      <c r="E142" s="192" t="s">
        <v>247</v>
      </c>
      <c r="F142" s="192" t="s">
        <v>260</v>
      </c>
      <c r="G142" s="194"/>
      <c r="H142" s="194"/>
      <c r="I142" s="194"/>
      <c r="J142" s="194"/>
      <c r="K142" s="194"/>
      <c r="L142" s="194"/>
      <c r="M142" s="194"/>
      <c r="N142" s="194"/>
      <c r="O142" s="209"/>
      <c r="P142" s="194"/>
      <c r="Q142" s="194"/>
      <c r="R142" s="194"/>
    </row>
    <row r="143" spans="1:18" s="218" customFormat="1" ht="20.25">
      <c r="A143" s="196"/>
      <c r="B143" s="198" t="s">
        <v>299</v>
      </c>
      <c r="C143" s="198"/>
      <c r="D143" s="197"/>
      <c r="E143" s="196"/>
      <c r="F143" s="196" t="s">
        <v>185</v>
      </c>
      <c r="G143" s="198"/>
      <c r="H143" s="198"/>
      <c r="I143" s="198"/>
      <c r="J143" s="198"/>
      <c r="K143" s="198"/>
      <c r="L143" s="198"/>
      <c r="M143" s="198"/>
      <c r="N143" s="198"/>
      <c r="O143" s="210"/>
      <c r="P143" s="198"/>
      <c r="Q143" s="198"/>
      <c r="R143" s="198"/>
    </row>
    <row r="144" spans="1:18" s="218" customFormat="1" ht="20.25">
      <c r="A144" s="196"/>
      <c r="B144" s="198" t="s">
        <v>300</v>
      </c>
      <c r="C144" s="198"/>
      <c r="D144" s="197"/>
      <c r="E144" s="196"/>
      <c r="F144" s="196"/>
      <c r="G144" s="198"/>
      <c r="H144" s="198"/>
      <c r="I144" s="198"/>
      <c r="J144" s="198"/>
      <c r="K144" s="198"/>
      <c r="L144" s="198"/>
      <c r="M144" s="198"/>
      <c r="N144" s="198"/>
      <c r="O144" s="210"/>
      <c r="P144" s="198"/>
      <c r="Q144" s="198"/>
      <c r="R144" s="198"/>
    </row>
    <row r="145" spans="1:18" s="218" customFormat="1" ht="20.25">
      <c r="A145" s="192">
        <v>4</v>
      </c>
      <c r="B145" s="194" t="s">
        <v>301</v>
      </c>
      <c r="C145" s="194" t="s">
        <v>187</v>
      </c>
      <c r="D145" s="193">
        <f>'[1]แยกตามข้อบัญญัติ 59 (2)'!$M$169</f>
        <v>5000</v>
      </c>
      <c r="E145" s="192" t="s">
        <v>247</v>
      </c>
      <c r="F145" s="192" t="s">
        <v>260</v>
      </c>
      <c r="G145" s="194"/>
      <c r="H145" s="194"/>
      <c r="I145" s="194"/>
      <c r="J145" s="194"/>
      <c r="K145" s="194"/>
      <c r="L145" s="194"/>
      <c r="M145" s="194"/>
      <c r="N145" s="194"/>
      <c r="O145" s="209"/>
      <c r="P145" s="194"/>
      <c r="Q145" s="194"/>
      <c r="R145" s="194"/>
    </row>
    <row r="146" spans="1:18" s="218" customFormat="1" ht="20.25">
      <c r="A146" s="196"/>
      <c r="B146" s="198" t="s">
        <v>302</v>
      </c>
      <c r="C146" s="198"/>
      <c r="D146" s="197"/>
      <c r="E146" s="196"/>
      <c r="F146" s="196" t="s">
        <v>185</v>
      </c>
      <c r="G146" s="198"/>
      <c r="H146" s="198"/>
      <c r="I146" s="198"/>
      <c r="J146" s="198"/>
      <c r="K146" s="198"/>
      <c r="L146" s="198"/>
      <c r="M146" s="198"/>
      <c r="N146" s="198"/>
      <c r="O146" s="210"/>
      <c r="P146" s="198"/>
      <c r="Q146" s="198"/>
      <c r="R146" s="198"/>
    </row>
    <row r="147" spans="1:18" s="218" customFormat="1" ht="20.25">
      <c r="A147" s="196"/>
      <c r="B147" s="198"/>
      <c r="C147" s="198"/>
      <c r="D147" s="197"/>
      <c r="E147" s="196"/>
      <c r="F147" s="196"/>
      <c r="G147" s="198"/>
      <c r="H147" s="198"/>
      <c r="I147" s="198"/>
      <c r="J147" s="198"/>
      <c r="K147" s="198"/>
      <c r="L147" s="198"/>
      <c r="M147" s="198"/>
      <c r="N147" s="198"/>
      <c r="O147" s="210"/>
      <c r="P147" s="198"/>
      <c r="Q147" s="198"/>
      <c r="R147" s="198"/>
    </row>
    <row r="148" spans="1:18" s="218" customFormat="1" ht="20.25">
      <c r="A148" s="192">
        <v>5</v>
      </c>
      <c r="B148" s="194" t="s">
        <v>303</v>
      </c>
      <c r="C148" s="194" t="s">
        <v>202</v>
      </c>
      <c r="D148" s="193">
        <v>5000</v>
      </c>
      <c r="E148" s="192" t="s">
        <v>247</v>
      </c>
      <c r="F148" s="192" t="s">
        <v>260</v>
      </c>
      <c r="G148" s="194"/>
      <c r="H148" s="194"/>
      <c r="I148" s="194"/>
      <c r="J148" s="194"/>
      <c r="K148" s="194"/>
      <c r="L148" s="194"/>
      <c r="M148" s="194"/>
      <c r="N148" s="194"/>
      <c r="O148" s="209"/>
      <c r="P148" s="194"/>
      <c r="Q148" s="194"/>
      <c r="R148" s="194"/>
    </row>
    <row r="149" spans="1:18" s="218" customFormat="1" ht="20.25">
      <c r="A149" s="196"/>
      <c r="B149" s="198" t="s">
        <v>304</v>
      </c>
      <c r="C149" s="198"/>
      <c r="D149" s="197"/>
      <c r="E149" s="196"/>
      <c r="F149" s="196" t="s">
        <v>185</v>
      </c>
      <c r="G149" s="198"/>
      <c r="H149" s="198"/>
      <c r="I149" s="198"/>
      <c r="J149" s="198"/>
      <c r="K149" s="198"/>
      <c r="L149" s="198"/>
      <c r="M149" s="198"/>
      <c r="N149" s="198"/>
      <c r="O149" s="210"/>
      <c r="P149" s="198"/>
      <c r="Q149" s="198"/>
      <c r="R149" s="198"/>
    </row>
    <row r="150" spans="1:18" s="218" customFormat="1" ht="20.25">
      <c r="A150" s="192">
        <v>6</v>
      </c>
      <c r="B150" s="194" t="s">
        <v>305</v>
      </c>
      <c r="C150" s="216" t="s">
        <v>189</v>
      </c>
      <c r="D150" s="217">
        <v>5000</v>
      </c>
      <c r="E150" s="192" t="s">
        <v>36</v>
      </c>
      <c r="F150" s="192" t="s">
        <v>264</v>
      </c>
      <c r="G150" s="194"/>
      <c r="H150" s="194"/>
      <c r="I150" s="194"/>
      <c r="J150" s="194"/>
      <c r="K150" s="194"/>
      <c r="L150" s="194"/>
      <c r="M150" s="194"/>
      <c r="N150" s="194"/>
      <c r="O150" s="209"/>
      <c r="P150" s="194"/>
      <c r="Q150" s="194"/>
      <c r="R150" s="194"/>
    </row>
    <row r="151" spans="1:18" s="218" customFormat="1" ht="20.25">
      <c r="A151" s="196"/>
      <c r="B151" s="198" t="s">
        <v>306</v>
      </c>
      <c r="C151" s="222" t="s">
        <v>261</v>
      </c>
      <c r="D151" s="223"/>
      <c r="E151" s="196"/>
      <c r="F151" s="196"/>
      <c r="G151" s="198"/>
      <c r="H151" s="198"/>
      <c r="I151" s="198"/>
      <c r="J151" s="198"/>
      <c r="K151" s="198"/>
      <c r="L151" s="198"/>
      <c r="M151" s="198"/>
      <c r="N151" s="198"/>
      <c r="O151" s="210"/>
      <c r="P151" s="198"/>
      <c r="Q151" s="198"/>
      <c r="R151" s="198"/>
    </row>
    <row r="152" spans="1:18" s="218" customFormat="1" ht="20.25">
      <c r="A152" s="192">
        <v>7</v>
      </c>
      <c r="B152" s="194" t="s">
        <v>307</v>
      </c>
      <c r="C152" s="216" t="s">
        <v>189</v>
      </c>
      <c r="D152" s="217">
        <v>5000</v>
      </c>
      <c r="E152" s="192" t="s">
        <v>36</v>
      </c>
      <c r="F152" s="192" t="s">
        <v>264</v>
      </c>
      <c r="G152" s="194"/>
      <c r="H152" s="194"/>
      <c r="I152" s="194"/>
      <c r="J152" s="194"/>
      <c r="K152" s="194"/>
      <c r="L152" s="194"/>
      <c r="M152" s="194"/>
      <c r="N152" s="194"/>
      <c r="O152" s="209"/>
      <c r="P152" s="194"/>
      <c r="Q152" s="194"/>
      <c r="R152" s="194"/>
    </row>
    <row r="153" spans="1:18" s="218" customFormat="1" ht="20.25">
      <c r="A153" s="196"/>
      <c r="B153" s="198" t="s">
        <v>308</v>
      </c>
      <c r="C153" s="222" t="s">
        <v>261</v>
      </c>
      <c r="D153" s="223"/>
      <c r="E153" s="196"/>
      <c r="F153" s="196"/>
      <c r="G153" s="198"/>
      <c r="H153" s="198"/>
      <c r="I153" s="198"/>
      <c r="J153" s="198"/>
      <c r="K153" s="198"/>
      <c r="L153" s="198"/>
      <c r="M153" s="198"/>
      <c r="N153" s="198"/>
      <c r="O153" s="210"/>
      <c r="P153" s="198"/>
      <c r="Q153" s="198"/>
      <c r="R153" s="198"/>
    </row>
    <row r="154" spans="1:18" ht="20.25">
      <c r="A154" s="192">
        <v>8</v>
      </c>
      <c r="B154" s="194" t="s">
        <v>309</v>
      </c>
      <c r="C154" s="194" t="s">
        <v>202</v>
      </c>
      <c r="D154" s="234">
        <f>'[1]แยกตามข้อบัญญัติ 59 (2)'!$M$170</f>
        <v>5000</v>
      </c>
      <c r="E154" s="192" t="s">
        <v>36</v>
      </c>
      <c r="F154" s="192" t="s">
        <v>264</v>
      </c>
      <c r="G154" s="194"/>
      <c r="H154" s="194"/>
      <c r="I154" s="194"/>
      <c r="J154" s="194"/>
      <c r="K154" s="194"/>
      <c r="L154" s="194"/>
      <c r="M154" s="194"/>
      <c r="N154" s="194"/>
      <c r="O154" s="194"/>
      <c r="P154" s="194"/>
      <c r="Q154" s="194"/>
      <c r="R154" s="194"/>
    </row>
    <row r="155" spans="1:18" ht="20.25">
      <c r="A155" s="200"/>
      <c r="B155" s="202"/>
      <c r="C155" s="202"/>
      <c r="D155" s="235"/>
      <c r="E155" s="200"/>
      <c r="F155" s="200"/>
      <c r="G155" s="202"/>
      <c r="H155" s="202"/>
      <c r="I155" s="202"/>
      <c r="J155" s="202"/>
      <c r="K155" s="202"/>
      <c r="L155" s="202"/>
      <c r="M155" s="202"/>
      <c r="N155" s="202"/>
      <c r="O155" s="202"/>
      <c r="P155" s="202"/>
      <c r="Q155" s="202"/>
      <c r="R155" s="202"/>
    </row>
    <row r="156" spans="1:18" ht="20.25">
      <c r="A156" s="245"/>
      <c r="B156" s="224"/>
      <c r="C156" s="224"/>
      <c r="D156" s="246"/>
      <c r="E156" s="245"/>
      <c r="F156" s="245"/>
      <c r="G156" s="224"/>
      <c r="H156" s="224"/>
      <c r="I156" s="224"/>
      <c r="J156" s="224"/>
      <c r="K156" s="224"/>
      <c r="L156" s="224"/>
      <c r="M156" s="224"/>
      <c r="N156" s="224"/>
      <c r="O156" s="224"/>
      <c r="P156" s="224"/>
      <c r="Q156" s="224"/>
      <c r="R156" s="224"/>
    </row>
    <row r="157" spans="1:18" ht="20.25">
      <c r="A157" s="155"/>
      <c r="B157" s="156"/>
      <c r="C157" s="156"/>
      <c r="D157" s="157"/>
      <c r="E157" s="155"/>
      <c r="F157" s="155"/>
      <c r="G157" s="156"/>
      <c r="H157" s="156"/>
      <c r="I157" s="156"/>
      <c r="J157" s="156"/>
      <c r="K157" s="156"/>
      <c r="L157" s="156"/>
      <c r="M157" s="156"/>
      <c r="N157" s="156"/>
      <c r="O157" s="225">
        <v>19</v>
      </c>
      <c r="P157" s="156"/>
      <c r="Q157" s="156"/>
      <c r="R157" s="156"/>
    </row>
    <row r="158" spans="1:18" s="164" customFormat="1" ht="20.25">
      <c r="A158" s="155"/>
      <c r="B158" s="156"/>
      <c r="C158" s="156"/>
      <c r="D158" s="157"/>
      <c r="E158" s="155"/>
      <c r="F158" s="155"/>
      <c r="G158" s="156"/>
      <c r="H158" s="156"/>
      <c r="I158" s="156"/>
      <c r="J158" s="156"/>
      <c r="K158" s="156"/>
      <c r="L158" s="156"/>
      <c r="M158" s="156"/>
      <c r="N158" s="310" t="s">
        <v>363</v>
      </c>
      <c r="O158" s="311"/>
      <c r="P158" s="312"/>
      <c r="Q158" s="156"/>
      <c r="R158" s="156"/>
    </row>
    <row r="159" spans="1:12" ht="20.25">
      <c r="A159" s="299" t="s">
        <v>32</v>
      </c>
      <c r="B159" s="299"/>
      <c r="C159" s="299"/>
      <c r="D159" s="299"/>
      <c r="E159" s="299"/>
      <c r="L159" s="53"/>
    </row>
    <row r="160" spans="1:5" ht="20.25">
      <c r="A160" s="296" t="s">
        <v>411</v>
      </c>
      <c r="B160" s="296"/>
      <c r="C160" s="296"/>
      <c r="D160" s="296"/>
      <c r="E160" s="296"/>
    </row>
    <row r="161" spans="1:18" ht="20.25">
      <c r="A161" s="158" t="s">
        <v>183</v>
      </c>
      <c r="B161" s="158" t="s">
        <v>12</v>
      </c>
      <c r="C161" s="110" t="s">
        <v>13</v>
      </c>
      <c r="D161" s="158" t="s">
        <v>15</v>
      </c>
      <c r="E161" s="158" t="s">
        <v>16</v>
      </c>
      <c r="F161" s="291" t="s">
        <v>364</v>
      </c>
      <c r="G161" s="301" t="s">
        <v>367</v>
      </c>
      <c r="H161" s="302"/>
      <c r="I161" s="303"/>
      <c r="J161" s="301" t="s">
        <v>368</v>
      </c>
      <c r="K161" s="302"/>
      <c r="L161" s="302"/>
      <c r="M161" s="302"/>
      <c r="N161" s="302"/>
      <c r="O161" s="302"/>
      <c r="P161" s="302"/>
      <c r="Q161" s="302"/>
      <c r="R161" s="303"/>
    </row>
    <row r="162" spans="1:18" ht="20.25">
      <c r="A162" s="159" t="s">
        <v>184</v>
      </c>
      <c r="B162" s="159"/>
      <c r="C162" s="111" t="s">
        <v>366</v>
      </c>
      <c r="D162" s="159"/>
      <c r="E162" s="159" t="s">
        <v>17</v>
      </c>
      <c r="F162" s="292"/>
      <c r="G162" s="160" t="s">
        <v>19</v>
      </c>
      <c r="H162" s="160" t="s">
        <v>20</v>
      </c>
      <c r="I162" s="160" t="s">
        <v>21</v>
      </c>
      <c r="J162" s="160" t="s">
        <v>22</v>
      </c>
      <c r="K162" s="160" t="s">
        <v>23</v>
      </c>
      <c r="L162" s="160" t="s">
        <v>24</v>
      </c>
      <c r="M162" s="160" t="s">
        <v>25</v>
      </c>
      <c r="N162" s="160" t="s">
        <v>26</v>
      </c>
      <c r="O162" s="160" t="s">
        <v>27</v>
      </c>
      <c r="P162" s="160" t="s">
        <v>28</v>
      </c>
      <c r="Q162" s="160" t="s">
        <v>29</v>
      </c>
      <c r="R162" s="160" t="s">
        <v>30</v>
      </c>
    </row>
    <row r="163" spans="1:18" ht="20.25">
      <c r="A163" s="192">
        <v>9</v>
      </c>
      <c r="B163" s="194" t="s">
        <v>265</v>
      </c>
      <c r="C163" s="194" t="s">
        <v>202</v>
      </c>
      <c r="D163" s="203">
        <v>5000</v>
      </c>
      <c r="E163" s="192" t="s">
        <v>36</v>
      </c>
      <c r="F163" s="192" t="s">
        <v>264</v>
      </c>
      <c r="G163" s="194"/>
      <c r="H163" s="194"/>
      <c r="I163" s="194"/>
      <c r="J163" s="194"/>
      <c r="K163" s="194"/>
      <c r="L163" s="194"/>
      <c r="M163" s="194"/>
      <c r="N163" s="194"/>
      <c r="O163" s="194"/>
      <c r="P163" s="194"/>
      <c r="Q163" s="194"/>
      <c r="R163" s="194"/>
    </row>
    <row r="164" spans="1:18" ht="20.25">
      <c r="A164" s="200"/>
      <c r="B164" s="202" t="s">
        <v>310</v>
      </c>
      <c r="C164" s="202"/>
      <c r="D164" s="201"/>
      <c r="E164" s="200"/>
      <c r="F164" s="200"/>
      <c r="G164" s="202"/>
      <c r="H164" s="202"/>
      <c r="I164" s="202"/>
      <c r="J164" s="202"/>
      <c r="K164" s="202"/>
      <c r="L164" s="202"/>
      <c r="M164" s="202"/>
      <c r="N164" s="202"/>
      <c r="O164" s="202"/>
      <c r="P164" s="202"/>
      <c r="Q164" s="202"/>
      <c r="R164" s="202"/>
    </row>
    <row r="165" spans="1:18" s="195" customFormat="1" ht="18.75">
      <c r="A165" s="192">
        <v>10</v>
      </c>
      <c r="B165" s="194" t="s">
        <v>348</v>
      </c>
      <c r="C165" s="194" t="s">
        <v>84</v>
      </c>
      <c r="D165" s="193">
        <v>840000</v>
      </c>
      <c r="E165" s="192" t="s">
        <v>36</v>
      </c>
      <c r="F165" s="192" t="s">
        <v>37</v>
      </c>
      <c r="G165" s="194"/>
      <c r="H165" s="194"/>
      <c r="I165" s="194"/>
      <c r="J165" s="194"/>
      <c r="K165" s="194"/>
      <c r="L165" s="194"/>
      <c r="M165" s="194"/>
      <c r="N165" s="194"/>
      <c r="O165" s="194"/>
      <c r="P165" s="194"/>
      <c r="Q165" s="194"/>
      <c r="R165" s="194"/>
    </row>
    <row r="166" spans="1:18" s="195" customFormat="1" ht="18.75">
      <c r="A166" s="200"/>
      <c r="B166" s="202" t="s">
        <v>422</v>
      </c>
      <c r="C166" s="202" t="s">
        <v>85</v>
      </c>
      <c r="D166" s="201"/>
      <c r="E166" s="200"/>
      <c r="F166" s="200"/>
      <c r="G166" s="202"/>
      <c r="H166" s="202"/>
      <c r="I166" s="202"/>
      <c r="J166" s="202"/>
      <c r="K166" s="202"/>
      <c r="L166" s="202"/>
      <c r="M166" s="202"/>
      <c r="N166" s="202"/>
      <c r="O166" s="202"/>
      <c r="P166" s="202"/>
      <c r="Q166" s="202"/>
      <c r="R166" s="202"/>
    </row>
    <row r="167" spans="1:18" s="195" customFormat="1" ht="18.75">
      <c r="A167" s="192">
        <v>11</v>
      </c>
      <c r="B167" s="194" t="s">
        <v>348</v>
      </c>
      <c r="C167" s="194" t="s">
        <v>84</v>
      </c>
      <c r="D167" s="193">
        <v>372000</v>
      </c>
      <c r="E167" s="192" t="s">
        <v>36</v>
      </c>
      <c r="F167" s="192" t="s">
        <v>37</v>
      </c>
      <c r="G167" s="194"/>
      <c r="H167" s="194"/>
      <c r="I167" s="194"/>
      <c r="J167" s="194"/>
      <c r="K167" s="194"/>
      <c r="L167" s="194"/>
      <c r="M167" s="194"/>
      <c r="N167" s="194"/>
      <c r="O167" s="194"/>
      <c r="P167" s="194"/>
      <c r="Q167" s="194"/>
      <c r="R167" s="194"/>
    </row>
    <row r="168" spans="1:18" s="195" customFormat="1" ht="18.75">
      <c r="A168" s="196"/>
      <c r="B168" s="198" t="s">
        <v>349</v>
      </c>
      <c r="C168" s="198" t="s">
        <v>85</v>
      </c>
      <c r="D168" s="197"/>
      <c r="E168" s="196"/>
      <c r="F168" s="196"/>
      <c r="G168" s="198"/>
      <c r="H168" s="198"/>
      <c r="I168" s="198"/>
      <c r="J168" s="198"/>
      <c r="K168" s="198"/>
      <c r="L168" s="198"/>
      <c r="M168" s="198"/>
      <c r="N168" s="198"/>
      <c r="O168" s="198"/>
      <c r="P168" s="198"/>
      <c r="Q168" s="198"/>
      <c r="R168" s="198"/>
    </row>
    <row r="169" spans="1:18" s="195" customFormat="1" ht="18.75">
      <c r="A169" s="192">
        <v>12</v>
      </c>
      <c r="B169" s="194" t="s">
        <v>82</v>
      </c>
      <c r="C169" s="194" t="s">
        <v>84</v>
      </c>
      <c r="D169" s="193">
        <v>739654</v>
      </c>
      <c r="E169" s="192" t="s">
        <v>36</v>
      </c>
      <c r="F169" s="192" t="s">
        <v>37</v>
      </c>
      <c r="G169" s="194"/>
      <c r="H169" s="194"/>
      <c r="I169" s="194"/>
      <c r="J169" s="194"/>
      <c r="K169" s="194"/>
      <c r="L169" s="194"/>
      <c r="M169" s="194"/>
      <c r="N169" s="194"/>
      <c r="O169" s="194"/>
      <c r="P169" s="194"/>
      <c r="Q169" s="194"/>
      <c r="R169" s="194"/>
    </row>
    <row r="170" spans="1:18" s="195" customFormat="1" ht="18.75">
      <c r="A170" s="196"/>
      <c r="B170" s="198"/>
      <c r="C170" s="198" t="s">
        <v>85</v>
      </c>
      <c r="D170" s="197"/>
      <c r="E170" s="196"/>
      <c r="F170" s="196"/>
      <c r="G170" s="198"/>
      <c r="H170" s="198"/>
      <c r="I170" s="198"/>
      <c r="J170" s="198"/>
      <c r="K170" s="198"/>
      <c r="L170" s="198"/>
      <c r="M170" s="198"/>
      <c r="N170" s="198"/>
      <c r="O170" s="198"/>
      <c r="P170" s="198"/>
      <c r="Q170" s="198"/>
      <c r="R170" s="198"/>
    </row>
    <row r="171" spans="1:18" s="195" customFormat="1" ht="18.75">
      <c r="A171" s="196"/>
      <c r="B171" s="198"/>
      <c r="C171" s="198" t="s">
        <v>350</v>
      </c>
      <c r="D171" s="197"/>
      <c r="E171" s="196"/>
      <c r="F171" s="196"/>
      <c r="G171" s="198"/>
      <c r="H171" s="198"/>
      <c r="I171" s="198"/>
      <c r="J171" s="198"/>
      <c r="K171" s="198"/>
      <c r="L171" s="198"/>
      <c r="M171" s="198"/>
      <c r="N171" s="198"/>
      <c r="O171" s="198"/>
      <c r="P171" s="198"/>
      <c r="Q171" s="198"/>
      <c r="R171" s="198"/>
    </row>
    <row r="172" spans="1:18" s="218" customFormat="1" ht="20.25">
      <c r="A172" s="192">
        <v>13</v>
      </c>
      <c r="B172" s="232" t="s">
        <v>267</v>
      </c>
      <c r="C172" s="232" t="s">
        <v>78</v>
      </c>
      <c r="D172" s="193">
        <v>641590</v>
      </c>
      <c r="E172" s="192" t="s">
        <v>36</v>
      </c>
      <c r="F172" s="196" t="s">
        <v>264</v>
      </c>
      <c r="G172" s="194"/>
      <c r="H172" s="194"/>
      <c r="I172" s="194"/>
      <c r="J172" s="194"/>
      <c r="K172" s="194"/>
      <c r="L172" s="194"/>
      <c r="M172" s="194"/>
      <c r="N172" s="194"/>
      <c r="O172" s="209"/>
      <c r="P172" s="194"/>
      <c r="Q172" s="194"/>
      <c r="R172" s="194"/>
    </row>
    <row r="173" spans="1:18" s="218" customFormat="1" ht="20.25">
      <c r="A173" s="196"/>
      <c r="B173" s="233" t="s">
        <v>268</v>
      </c>
      <c r="C173" s="233" t="s">
        <v>270</v>
      </c>
      <c r="D173" s="197"/>
      <c r="E173" s="196"/>
      <c r="F173" s="196"/>
      <c r="G173" s="198"/>
      <c r="H173" s="198"/>
      <c r="I173" s="198"/>
      <c r="J173" s="198"/>
      <c r="K173" s="198"/>
      <c r="L173" s="198"/>
      <c r="M173" s="198"/>
      <c r="N173" s="198"/>
      <c r="O173" s="210"/>
      <c r="P173" s="198"/>
      <c r="Q173" s="198"/>
      <c r="R173" s="198"/>
    </row>
    <row r="174" spans="1:18" s="218" customFormat="1" ht="20.25">
      <c r="A174" s="196"/>
      <c r="B174" s="233" t="s">
        <v>269</v>
      </c>
      <c r="C174" s="233"/>
      <c r="D174" s="197"/>
      <c r="E174" s="196"/>
      <c r="F174" s="196"/>
      <c r="G174" s="198"/>
      <c r="H174" s="198"/>
      <c r="I174" s="198"/>
      <c r="J174" s="198"/>
      <c r="K174" s="198"/>
      <c r="L174" s="198"/>
      <c r="M174" s="198"/>
      <c r="N174" s="198"/>
      <c r="O174" s="210"/>
      <c r="P174" s="198"/>
      <c r="Q174" s="198"/>
      <c r="R174" s="198"/>
    </row>
    <row r="175" spans="1:18" s="218" customFormat="1" ht="20.25">
      <c r="A175" s="192">
        <v>14</v>
      </c>
      <c r="B175" s="232" t="s">
        <v>271</v>
      </c>
      <c r="C175" s="232" t="s">
        <v>78</v>
      </c>
      <c r="D175" s="193">
        <v>40000</v>
      </c>
      <c r="E175" s="192" t="s">
        <v>36</v>
      </c>
      <c r="F175" s="192" t="s">
        <v>264</v>
      </c>
      <c r="G175" s="194"/>
      <c r="H175" s="194"/>
      <c r="I175" s="194"/>
      <c r="J175" s="194"/>
      <c r="K175" s="194"/>
      <c r="L175" s="194"/>
      <c r="M175" s="194"/>
      <c r="N175" s="194"/>
      <c r="O175" s="209"/>
      <c r="P175" s="194"/>
      <c r="Q175" s="194"/>
      <c r="R175" s="194"/>
    </row>
    <row r="176" spans="1:18" s="218" customFormat="1" ht="20.25">
      <c r="A176" s="196"/>
      <c r="B176" s="233" t="s">
        <v>272</v>
      </c>
      <c r="C176" s="233" t="s">
        <v>270</v>
      </c>
      <c r="D176" s="197"/>
      <c r="E176" s="196"/>
      <c r="F176" s="196"/>
      <c r="G176" s="198"/>
      <c r="H176" s="198"/>
      <c r="I176" s="198"/>
      <c r="J176" s="198"/>
      <c r="K176" s="198"/>
      <c r="L176" s="198"/>
      <c r="M176" s="198"/>
      <c r="N176" s="198"/>
      <c r="O176" s="210"/>
      <c r="P176" s="198"/>
      <c r="Q176" s="198"/>
      <c r="R176" s="198"/>
    </row>
    <row r="177" spans="1:18" s="218" customFormat="1" ht="20.25">
      <c r="A177" s="192">
        <v>15</v>
      </c>
      <c r="B177" s="232" t="s">
        <v>273</v>
      </c>
      <c r="C177" s="232" t="s">
        <v>78</v>
      </c>
      <c r="D177" s="193">
        <v>30000</v>
      </c>
      <c r="E177" s="192" t="s">
        <v>36</v>
      </c>
      <c r="F177" s="192" t="s">
        <v>264</v>
      </c>
      <c r="G177" s="194"/>
      <c r="H177" s="194"/>
      <c r="I177" s="194"/>
      <c r="J177" s="194"/>
      <c r="K177" s="194"/>
      <c r="L177" s="194"/>
      <c r="M177" s="194"/>
      <c r="N177" s="194"/>
      <c r="O177" s="209"/>
      <c r="P177" s="194"/>
      <c r="Q177" s="194"/>
      <c r="R177" s="194"/>
    </row>
    <row r="178" spans="1:18" s="218" customFormat="1" ht="20.25">
      <c r="A178" s="196"/>
      <c r="B178" s="233" t="s">
        <v>311</v>
      </c>
      <c r="C178" s="233" t="s">
        <v>270</v>
      </c>
      <c r="D178" s="197"/>
      <c r="E178" s="196"/>
      <c r="F178" s="196"/>
      <c r="G178" s="198"/>
      <c r="H178" s="198"/>
      <c r="I178" s="198"/>
      <c r="J178" s="198"/>
      <c r="K178" s="198"/>
      <c r="L178" s="198"/>
      <c r="M178" s="198"/>
      <c r="N178" s="198"/>
      <c r="O178" s="210"/>
      <c r="P178" s="198"/>
      <c r="Q178" s="198"/>
      <c r="R178" s="198"/>
    </row>
    <row r="179" spans="1:18" s="218" customFormat="1" ht="20.25">
      <c r="A179" s="200"/>
      <c r="B179" s="236"/>
      <c r="C179" s="236"/>
      <c r="D179" s="201"/>
      <c r="E179" s="200"/>
      <c r="F179" s="200"/>
      <c r="G179" s="202"/>
      <c r="H179" s="202"/>
      <c r="I179" s="202"/>
      <c r="J179" s="202"/>
      <c r="K179" s="202"/>
      <c r="L179" s="202"/>
      <c r="M179" s="202"/>
      <c r="N179" s="202"/>
      <c r="O179" s="214"/>
      <c r="P179" s="202"/>
      <c r="Q179" s="202"/>
      <c r="R179" s="202"/>
    </row>
    <row r="180" spans="1:18" s="218" customFormat="1" ht="20.25">
      <c r="A180" s="192">
        <v>16</v>
      </c>
      <c r="B180" s="232" t="s">
        <v>439</v>
      </c>
      <c r="C180" s="232" t="s">
        <v>313</v>
      </c>
      <c r="D180" s="193">
        <v>99300</v>
      </c>
      <c r="E180" s="192" t="s">
        <v>36</v>
      </c>
      <c r="F180" s="192" t="s">
        <v>264</v>
      </c>
      <c r="G180" s="194"/>
      <c r="H180" s="194"/>
      <c r="I180" s="194"/>
      <c r="J180" s="194"/>
      <c r="K180" s="194"/>
      <c r="L180" s="194"/>
      <c r="M180" s="194"/>
      <c r="N180" s="194"/>
      <c r="O180" s="209"/>
      <c r="P180" s="194"/>
      <c r="Q180" s="194"/>
      <c r="R180" s="194"/>
    </row>
    <row r="181" spans="1:18" s="218" customFormat="1" ht="20.25">
      <c r="A181" s="196"/>
      <c r="B181" s="233" t="s">
        <v>440</v>
      </c>
      <c r="C181" s="233" t="s">
        <v>314</v>
      </c>
      <c r="D181" s="197"/>
      <c r="E181" s="196"/>
      <c r="F181" s="196"/>
      <c r="G181" s="198"/>
      <c r="H181" s="198"/>
      <c r="I181" s="198"/>
      <c r="J181" s="198"/>
      <c r="K181" s="198"/>
      <c r="L181" s="198"/>
      <c r="M181" s="198"/>
      <c r="N181" s="198"/>
      <c r="O181" s="210"/>
      <c r="P181" s="198"/>
      <c r="Q181" s="198"/>
      <c r="R181" s="198"/>
    </row>
    <row r="182" spans="1:18" s="218" customFormat="1" ht="20.25">
      <c r="A182" s="200"/>
      <c r="B182" s="236"/>
      <c r="C182" s="236"/>
      <c r="D182" s="201"/>
      <c r="E182" s="200"/>
      <c r="F182" s="200"/>
      <c r="G182" s="202"/>
      <c r="H182" s="202"/>
      <c r="I182" s="202"/>
      <c r="J182" s="202"/>
      <c r="K182" s="202"/>
      <c r="L182" s="202"/>
      <c r="M182" s="202"/>
      <c r="N182" s="202"/>
      <c r="O182" s="214"/>
      <c r="P182" s="202"/>
      <c r="Q182" s="202"/>
      <c r="R182" s="202"/>
    </row>
    <row r="183" spans="1:18" s="162" customFormat="1" ht="18.75">
      <c r="A183" s="297" t="s">
        <v>8</v>
      </c>
      <c r="B183" s="297"/>
      <c r="C183" s="297"/>
      <c r="D183" s="161">
        <f>SUM(D137:D180)</f>
        <v>2817544</v>
      </c>
      <c r="E183" s="298"/>
      <c r="F183" s="298"/>
      <c r="G183" s="298"/>
      <c r="H183" s="298"/>
      <c r="I183" s="298"/>
      <c r="J183" s="298"/>
      <c r="K183" s="298"/>
      <c r="L183" s="298"/>
      <c r="M183" s="298"/>
      <c r="N183" s="298"/>
      <c r="O183" s="298"/>
      <c r="P183" s="298"/>
      <c r="Q183" s="298"/>
      <c r="R183" s="298"/>
    </row>
    <row r="184" spans="1:18" ht="20.25">
      <c r="A184" s="164"/>
      <c r="B184" s="164"/>
      <c r="C184" s="164"/>
      <c r="D184" s="164"/>
      <c r="E184" s="164"/>
      <c r="F184" s="164"/>
      <c r="G184" s="164"/>
      <c r="H184" s="164"/>
      <c r="I184" s="164"/>
      <c r="J184" s="164"/>
      <c r="K184" s="164"/>
      <c r="L184" s="164"/>
      <c r="M184" s="164"/>
      <c r="N184" s="164"/>
      <c r="O184" s="225">
        <v>20</v>
      </c>
      <c r="P184" s="164"/>
      <c r="Q184" s="164"/>
      <c r="R184" s="164"/>
    </row>
    <row r="185" spans="1:18" ht="20.25">
      <c r="A185" s="155"/>
      <c r="B185" s="156"/>
      <c r="C185" s="156"/>
      <c r="D185" s="156"/>
      <c r="E185" s="156"/>
      <c r="F185" s="156"/>
      <c r="G185" s="156"/>
      <c r="H185" s="156"/>
      <c r="I185" s="156"/>
      <c r="J185" s="156"/>
      <c r="K185" s="156"/>
      <c r="L185" s="156"/>
      <c r="M185" s="156"/>
      <c r="N185" s="310" t="s">
        <v>363</v>
      </c>
      <c r="O185" s="311"/>
      <c r="P185" s="312"/>
      <c r="Q185" s="156"/>
      <c r="R185" s="156"/>
    </row>
    <row r="186" spans="1:18" ht="20.25">
      <c r="A186" s="155"/>
      <c r="B186" s="156"/>
      <c r="C186" s="156"/>
      <c r="D186" s="156"/>
      <c r="E186" s="156"/>
      <c r="F186" s="156"/>
      <c r="G186" s="156"/>
      <c r="H186" s="156"/>
      <c r="I186" s="156"/>
      <c r="J186" s="156"/>
      <c r="K186" s="156"/>
      <c r="L186" s="156"/>
      <c r="M186" s="156"/>
      <c r="N186" s="156"/>
      <c r="O186" s="156"/>
      <c r="P186" s="156"/>
      <c r="Q186" s="156"/>
      <c r="R186" s="156"/>
    </row>
    <row r="187" ht="20.25"/>
    <row r="188" spans="1:5" ht="20.25">
      <c r="A188" s="299" t="s">
        <v>32</v>
      </c>
      <c r="B188" s="299"/>
      <c r="C188" s="299"/>
      <c r="D188" s="299"/>
      <c r="E188" s="299"/>
    </row>
    <row r="189" spans="1:6" ht="20.25">
      <c r="A189" s="171" t="s">
        <v>421</v>
      </c>
      <c r="B189" s="171"/>
      <c r="C189" s="171"/>
      <c r="D189" s="171"/>
      <c r="E189" s="171"/>
      <c r="F189" s="171"/>
    </row>
    <row r="190" spans="1:18" ht="20.25">
      <c r="A190" s="158" t="s">
        <v>183</v>
      </c>
      <c r="B190" s="158" t="s">
        <v>12</v>
      </c>
      <c r="C190" s="110" t="s">
        <v>13</v>
      </c>
      <c r="D190" s="158" t="s">
        <v>15</v>
      </c>
      <c r="E190" s="158" t="s">
        <v>16</v>
      </c>
      <c r="F190" s="291" t="s">
        <v>364</v>
      </c>
      <c r="G190" s="301" t="s">
        <v>367</v>
      </c>
      <c r="H190" s="302"/>
      <c r="I190" s="303"/>
      <c r="J190" s="301" t="s">
        <v>368</v>
      </c>
      <c r="K190" s="302"/>
      <c r="L190" s="302"/>
      <c r="M190" s="302"/>
      <c r="N190" s="302"/>
      <c r="O190" s="302"/>
      <c r="P190" s="302"/>
      <c r="Q190" s="302"/>
      <c r="R190" s="303"/>
    </row>
    <row r="191" spans="1:18" ht="20.25">
      <c r="A191" s="159" t="s">
        <v>184</v>
      </c>
      <c r="B191" s="159"/>
      <c r="C191" s="111" t="s">
        <v>366</v>
      </c>
      <c r="D191" s="159"/>
      <c r="E191" s="159" t="s">
        <v>17</v>
      </c>
      <c r="F191" s="292"/>
      <c r="G191" s="160" t="s">
        <v>19</v>
      </c>
      <c r="H191" s="160" t="s">
        <v>20</v>
      </c>
      <c r="I191" s="160" t="s">
        <v>21</v>
      </c>
      <c r="J191" s="160" t="s">
        <v>22</v>
      </c>
      <c r="K191" s="160" t="s">
        <v>23</v>
      </c>
      <c r="L191" s="160" t="s">
        <v>24</v>
      </c>
      <c r="M191" s="160" t="s">
        <v>25</v>
      </c>
      <c r="N191" s="160" t="s">
        <v>26</v>
      </c>
      <c r="O191" s="160" t="s">
        <v>27</v>
      </c>
      <c r="P191" s="160" t="s">
        <v>28</v>
      </c>
      <c r="Q191" s="160" t="s">
        <v>29</v>
      </c>
      <c r="R191" s="160" t="s">
        <v>30</v>
      </c>
    </row>
    <row r="192" spans="1:18" s="162" customFormat="1" ht="37.5" customHeight="1">
      <c r="A192" s="304"/>
      <c r="B192" s="307" t="s">
        <v>244</v>
      </c>
      <c r="C192" s="213" t="s">
        <v>442</v>
      </c>
      <c r="D192" s="201">
        <v>62316</v>
      </c>
      <c r="E192" s="238" t="s">
        <v>36</v>
      </c>
      <c r="F192" s="238" t="s">
        <v>201</v>
      </c>
      <c r="G192" s="239"/>
      <c r="H192" s="239"/>
      <c r="I192" s="239"/>
      <c r="J192" s="239"/>
      <c r="K192" s="239"/>
      <c r="L192" s="239"/>
      <c r="M192" s="239"/>
      <c r="N192" s="239"/>
      <c r="O192" s="239"/>
      <c r="P192" s="239"/>
      <c r="Q192" s="239"/>
      <c r="R192" s="239"/>
    </row>
    <row r="193" spans="1:18" s="162" customFormat="1" ht="37.5" customHeight="1">
      <c r="A193" s="305"/>
      <c r="B193" s="308"/>
      <c r="C193" s="213" t="s">
        <v>443</v>
      </c>
      <c r="D193" s="201">
        <v>10000</v>
      </c>
      <c r="E193" s="238" t="s">
        <v>36</v>
      </c>
      <c r="F193" s="238" t="s">
        <v>201</v>
      </c>
      <c r="G193" s="239"/>
      <c r="H193" s="239"/>
      <c r="I193" s="239"/>
      <c r="J193" s="239"/>
      <c r="K193" s="239"/>
      <c r="L193" s="239"/>
      <c r="M193" s="239"/>
      <c r="N193" s="239"/>
      <c r="O193" s="239"/>
      <c r="P193" s="239"/>
      <c r="Q193" s="239"/>
      <c r="R193" s="239"/>
    </row>
    <row r="194" spans="1:18" ht="24" customHeight="1">
      <c r="A194" s="305"/>
      <c r="B194" s="308"/>
      <c r="C194" s="213" t="s">
        <v>444</v>
      </c>
      <c r="D194" s="227">
        <v>8036400</v>
      </c>
      <c r="E194" s="238" t="s">
        <v>247</v>
      </c>
      <c r="F194" s="238" t="s">
        <v>276</v>
      </c>
      <c r="G194" s="239"/>
      <c r="H194" s="239"/>
      <c r="I194" s="239"/>
      <c r="J194" s="239"/>
      <c r="K194" s="239"/>
      <c r="L194" s="239"/>
      <c r="M194" s="239"/>
      <c r="N194" s="239"/>
      <c r="O194" s="240"/>
      <c r="P194" s="239"/>
      <c r="Q194" s="239"/>
      <c r="R194" s="239"/>
    </row>
    <row r="195" spans="1:18" ht="24" customHeight="1">
      <c r="A195" s="305"/>
      <c r="B195" s="308"/>
      <c r="C195" s="213" t="s">
        <v>277</v>
      </c>
      <c r="D195" s="227">
        <v>2486400</v>
      </c>
      <c r="E195" s="238" t="s">
        <v>247</v>
      </c>
      <c r="F195" s="238" t="s">
        <v>276</v>
      </c>
      <c r="G195" s="239"/>
      <c r="H195" s="239"/>
      <c r="I195" s="239"/>
      <c r="J195" s="239"/>
      <c r="K195" s="239"/>
      <c r="L195" s="239"/>
      <c r="M195" s="239"/>
      <c r="N195" s="239"/>
      <c r="O195" s="240"/>
      <c r="P195" s="239"/>
      <c r="Q195" s="239"/>
      <c r="R195" s="239"/>
    </row>
    <row r="196" spans="1:18" ht="24" customHeight="1">
      <c r="A196" s="305"/>
      <c r="B196" s="308"/>
      <c r="C196" s="213" t="s">
        <v>278</v>
      </c>
      <c r="D196" s="227">
        <v>72000</v>
      </c>
      <c r="E196" s="238" t="s">
        <v>247</v>
      </c>
      <c r="F196" s="238" t="s">
        <v>276</v>
      </c>
      <c r="G196" s="239"/>
      <c r="H196" s="239"/>
      <c r="I196" s="239"/>
      <c r="J196" s="239"/>
      <c r="K196" s="239"/>
      <c r="L196" s="239"/>
      <c r="M196" s="239"/>
      <c r="N196" s="239"/>
      <c r="O196" s="240"/>
      <c r="P196" s="239"/>
      <c r="Q196" s="239"/>
      <c r="R196" s="239"/>
    </row>
    <row r="197" spans="1:18" ht="23.25" customHeight="1">
      <c r="A197" s="305"/>
      <c r="B197" s="308"/>
      <c r="C197" s="237" t="s">
        <v>279</v>
      </c>
      <c r="D197" s="226">
        <v>400000</v>
      </c>
      <c r="E197" s="192" t="s">
        <v>247</v>
      </c>
      <c r="F197" s="192" t="s">
        <v>201</v>
      </c>
      <c r="G197" s="194"/>
      <c r="H197" s="194"/>
      <c r="I197" s="194"/>
      <c r="J197" s="194"/>
      <c r="K197" s="194"/>
      <c r="L197" s="194"/>
      <c r="M197" s="194"/>
      <c r="N197" s="194"/>
      <c r="O197" s="209"/>
      <c r="P197" s="194"/>
      <c r="Q197" s="194"/>
      <c r="R197" s="194"/>
    </row>
    <row r="198" spans="1:18" ht="23.25" customHeight="1">
      <c r="A198" s="305"/>
      <c r="B198" s="308"/>
      <c r="C198" s="237" t="s">
        <v>445</v>
      </c>
      <c r="D198" s="226">
        <v>90000</v>
      </c>
      <c r="E198" s="192" t="s">
        <v>247</v>
      </c>
      <c r="F198" s="192" t="s">
        <v>214</v>
      </c>
      <c r="G198" s="194"/>
      <c r="H198" s="194"/>
      <c r="I198" s="194"/>
      <c r="J198" s="194"/>
      <c r="K198" s="194"/>
      <c r="L198" s="194"/>
      <c r="M198" s="194"/>
      <c r="N198" s="194"/>
      <c r="O198" s="209"/>
      <c r="P198" s="194"/>
      <c r="Q198" s="194"/>
      <c r="R198" s="194"/>
    </row>
    <row r="199" spans="1:18" s="162" customFormat="1" ht="42.75" customHeight="1">
      <c r="A199" s="306"/>
      <c r="B199" s="309"/>
      <c r="C199" s="213" t="s">
        <v>245</v>
      </c>
      <c r="D199" s="215">
        <v>160000</v>
      </c>
      <c r="E199" s="238" t="s">
        <v>36</v>
      </c>
      <c r="F199" s="238" t="s">
        <v>201</v>
      </c>
      <c r="G199" s="239"/>
      <c r="H199" s="239"/>
      <c r="I199" s="239"/>
      <c r="J199" s="239"/>
      <c r="K199" s="239"/>
      <c r="L199" s="239"/>
      <c r="M199" s="239"/>
      <c r="N199" s="239"/>
      <c r="O199" s="239"/>
      <c r="P199" s="239"/>
      <c r="Q199" s="239"/>
      <c r="R199" s="239"/>
    </row>
    <row r="200" spans="1:18" s="162" customFormat="1" ht="18.75">
      <c r="A200" s="297" t="s">
        <v>8</v>
      </c>
      <c r="B200" s="297"/>
      <c r="C200" s="297"/>
      <c r="D200" s="161">
        <f>SUM(D192:D199)</f>
        <v>11317116</v>
      </c>
      <c r="E200" s="298"/>
      <c r="F200" s="298"/>
      <c r="G200" s="298"/>
      <c r="H200" s="298"/>
      <c r="I200" s="298"/>
      <c r="J200" s="298"/>
      <c r="K200" s="298"/>
      <c r="L200" s="298"/>
      <c r="M200" s="298"/>
      <c r="N200" s="298"/>
      <c r="O200" s="298"/>
      <c r="P200" s="298"/>
      <c r="Q200" s="298"/>
      <c r="R200" s="298"/>
    </row>
    <row r="201" spans="1:18" s="175" customFormat="1" ht="18.75">
      <c r="A201" s="172"/>
      <c r="B201" s="172"/>
      <c r="C201" s="172"/>
      <c r="D201" s="173"/>
      <c r="E201" s="174"/>
      <c r="F201" s="174"/>
      <c r="G201" s="174"/>
      <c r="H201" s="174"/>
      <c r="I201" s="174"/>
      <c r="J201" s="174"/>
      <c r="K201" s="174"/>
      <c r="L201" s="174"/>
      <c r="M201" s="174"/>
      <c r="N201" s="174"/>
      <c r="O201" s="174"/>
      <c r="P201" s="174"/>
      <c r="Q201" s="174"/>
      <c r="R201" s="174"/>
    </row>
    <row r="202" spans="1:18" s="175" customFormat="1" ht="18.75">
      <c r="A202" s="172"/>
      <c r="B202" s="172"/>
      <c r="C202" s="172"/>
      <c r="D202" s="173"/>
      <c r="E202" s="174"/>
      <c r="F202" s="174"/>
      <c r="G202" s="174"/>
      <c r="H202" s="174"/>
      <c r="I202" s="174"/>
      <c r="J202" s="174"/>
      <c r="K202" s="174"/>
      <c r="L202" s="174"/>
      <c r="M202" s="174"/>
      <c r="N202" s="174"/>
      <c r="O202" s="174"/>
      <c r="P202" s="174"/>
      <c r="Q202" s="174"/>
      <c r="R202" s="174"/>
    </row>
    <row r="203" spans="1:18" s="175" customFormat="1" ht="18.75">
      <c r="A203" s="172"/>
      <c r="B203" s="172"/>
      <c r="C203" s="172"/>
      <c r="D203" s="173"/>
      <c r="E203" s="174"/>
      <c r="F203" s="174"/>
      <c r="G203" s="174"/>
      <c r="H203" s="174"/>
      <c r="I203" s="174"/>
      <c r="J203" s="174"/>
      <c r="K203" s="174"/>
      <c r="L203" s="174"/>
      <c r="M203" s="174"/>
      <c r="N203" s="174"/>
      <c r="O203" s="174"/>
      <c r="P203" s="174"/>
      <c r="Q203" s="174"/>
      <c r="R203" s="174"/>
    </row>
    <row r="204" spans="1:18" s="175" customFormat="1" ht="18.75">
      <c r="A204" s="172"/>
      <c r="B204" s="172"/>
      <c r="C204" s="172"/>
      <c r="D204" s="173"/>
      <c r="E204" s="174"/>
      <c r="F204" s="174"/>
      <c r="G204" s="174"/>
      <c r="H204" s="174"/>
      <c r="I204" s="174"/>
      <c r="J204" s="174"/>
      <c r="K204" s="174"/>
      <c r="L204" s="174"/>
      <c r="M204" s="174"/>
      <c r="N204" s="174"/>
      <c r="O204" s="174"/>
      <c r="P204" s="174"/>
      <c r="Q204" s="174"/>
      <c r="R204" s="174"/>
    </row>
    <row r="205" spans="1:18" s="175" customFormat="1" ht="18.75">
      <c r="A205" s="172"/>
      <c r="B205" s="172"/>
      <c r="C205" s="172"/>
      <c r="D205" s="173"/>
      <c r="E205" s="174"/>
      <c r="F205" s="174"/>
      <c r="G205" s="174"/>
      <c r="H205" s="174"/>
      <c r="I205" s="174"/>
      <c r="J205" s="174"/>
      <c r="K205" s="174"/>
      <c r="L205" s="174"/>
      <c r="M205" s="174"/>
      <c r="N205" s="174"/>
      <c r="O205" s="174"/>
      <c r="P205" s="174"/>
      <c r="Q205" s="174"/>
      <c r="R205" s="174"/>
    </row>
    <row r="206" spans="1:18" s="175" customFormat="1" ht="18.75">
      <c r="A206" s="172"/>
      <c r="B206" s="172"/>
      <c r="C206" s="172"/>
      <c r="D206" s="173"/>
      <c r="E206" s="174"/>
      <c r="F206" s="174"/>
      <c r="G206" s="174"/>
      <c r="H206" s="174"/>
      <c r="I206" s="174"/>
      <c r="J206" s="174"/>
      <c r="K206" s="174"/>
      <c r="L206" s="174"/>
      <c r="M206" s="174"/>
      <c r="N206" s="174"/>
      <c r="O206" s="174"/>
      <c r="P206" s="174"/>
      <c r="Q206" s="174"/>
      <c r="R206" s="174"/>
    </row>
    <row r="207" spans="1:18" s="175" customFormat="1" ht="20.25">
      <c r="A207" s="172"/>
      <c r="B207" s="172"/>
      <c r="C207" s="172"/>
      <c r="D207" s="173"/>
      <c r="E207" s="174"/>
      <c r="F207" s="174"/>
      <c r="G207" s="174"/>
      <c r="H207" s="174"/>
      <c r="I207" s="174"/>
      <c r="J207" s="174"/>
      <c r="K207" s="174"/>
      <c r="L207" s="174"/>
      <c r="M207" s="174"/>
      <c r="N207" s="174"/>
      <c r="O207" s="249">
        <v>21</v>
      </c>
      <c r="P207" s="174"/>
      <c r="Q207" s="174"/>
      <c r="R207" s="174"/>
    </row>
  </sheetData>
  <sheetProtection/>
  <mergeCells count="64">
    <mergeCell ref="N54:P54"/>
    <mergeCell ref="G161:I161"/>
    <mergeCell ref="J161:R161"/>
    <mergeCell ref="J85:R85"/>
    <mergeCell ref="N27:P27"/>
    <mergeCell ref="N132:P132"/>
    <mergeCell ref="N158:P158"/>
    <mergeCell ref="N81:P81"/>
    <mergeCell ref="G58:I58"/>
    <mergeCell ref="A29:E29"/>
    <mergeCell ref="A30:E30"/>
    <mergeCell ref="F31:F32"/>
    <mergeCell ref="G31:I31"/>
    <mergeCell ref="J31:R31"/>
    <mergeCell ref="N1:P1"/>
    <mergeCell ref="G5:I5"/>
    <mergeCell ref="A3:E3"/>
    <mergeCell ref="A4:E4"/>
    <mergeCell ref="A10:C10"/>
    <mergeCell ref="F5:F6"/>
    <mergeCell ref="B7:B9"/>
    <mergeCell ref="J5:R5"/>
    <mergeCell ref="A108:D108"/>
    <mergeCell ref="J110:R110"/>
    <mergeCell ref="J58:R58"/>
    <mergeCell ref="E63:R63"/>
    <mergeCell ref="N106:P106"/>
    <mergeCell ref="A109:F109"/>
    <mergeCell ref="F110:F111"/>
    <mergeCell ref="F161:F162"/>
    <mergeCell ref="A192:A199"/>
    <mergeCell ref="B192:B199"/>
    <mergeCell ref="G135:I135"/>
    <mergeCell ref="J135:R135"/>
    <mergeCell ref="A183:C183"/>
    <mergeCell ref="E183:R183"/>
    <mergeCell ref="F135:F136"/>
    <mergeCell ref="N185:P185"/>
    <mergeCell ref="A200:C200"/>
    <mergeCell ref="E200:R200"/>
    <mergeCell ref="A188:E188"/>
    <mergeCell ref="G190:I190"/>
    <mergeCell ref="J190:R190"/>
    <mergeCell ref="F190:F191"/>
    <mergeCell ref="E10:R10"/>
    <mergeCell ref="A83:E83"/>
    <mergeCell ref="A57:E57"/>
    <mergeCell ref="G85:I85"/>
    <mergeCell ref="A91:C91"/>
    <mergeCell ref="E91:R91"/>
    <mergeCell ref="A84:E84"/>
    <mergeCell ref="F58:F59"/>
    <mergeCell ref="F85:F86"/>
    <mergeCell ref="A63:C63"/>
    <mergeCell ref="A160:E160"/>
    <mergeCell ref="A42:C42"/>
    <mergeCell ref="E42:R42"/>
    <mergeCell ref="E127:R127"/>
    <mergeCell ref="A56:E56"/>
    <mergeCell ref="A133:E133"/>
    <mergeCell ref="A134:E134"/>
    <mergeCell ref="A159:E159"/>
    <mergeCell ref="A127:C127"/>
    <mergeCell ref="G110:I110"/>
  </mergeCells>
  <printOptions horizontalCentered="1"/>
  <pageMargins left="0.11811023622047245" right="0" top="0.7874015748031497" bottom="0.1968503937007874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1"/>
  <sheetViews>
    <sheetView view="pageBreakPreview" zoomScaleSheetLayoutView="100" zoomScalePageLayoutView="0" workbookViewId="0" topLeftCell="A1">
      <selection activeCell="N1" sqref="N1:P1"/>
    </sheetView>
  </sheetViews>
  <sheetFormatPr defaultColWidth="9.140625" defaultRowHeight="12.75"/>
  <cols>
    <col min="1" max="1" width="6.8515625" style="162" customWidth="1"/>
    <col min="2" max="2" width="26.57421875" style="162" customWidth="1"/>
    <col min="3" max="3" width="26.00390625" style="162" customWidth="1"/>
    <col min="4" max="4" width="11.00390625" style="162" customWidth="1"/>
    <col min="5" max="5" width="10.7109375" style="162" customWidth="1"/>
    <col min="6" max="6" width="11.7109375" style="162" customWidth="1"/>
    <col min="7" max="7" width="3.8515625" style="162" customWidth="1"/>
    <col min="8" max="8" width="4.28125" style="162" customWidth="1"/>
    <col min="9" max="9" width="3.7109375" style="162" customWidth="1"/>
    <col min="10" max="10" width="3.8515625" style="162" customWidth="1"/>
    <col min="11" max="12" width="4.00390625" style="162" customWidth="1"/>
    <col min="13" max="13" width="4.421875" style="162" customWidth="1"/>
    <col min="14" max="16" width="4.00390625" style="162" customWidth="1"/>
    <col min="17" max="17" width="3.57421875" style="162" customWidth="1"/>
    <col min="18" max="18" width="4.00390625" style="162" customWidth="1"/>
    <col min="19" max="16384" width="9.140625" style="162" customWidth="1"/>
  </cols>
  <sheetData>
    <row r="1" spans="14:16" ht="18.75">
      <c r="N1" s="287" t="s">
        <v>363</v>
      </c>
      <c r="O1" s="287"/>
      <c r="P1" s="287"/>
    </row>
    <row r="3" ht="18.75">
      <c r="A3" s="176" t="s">
        <v>33</v>
      </c>
    </row>
    <row r="4" spans="1:6" ht="18.75">
      <c r="A4" s="115" t="s">
        <v>318</v>
      </c>
      <c r="B4" s="176"/>
      <c r="C4" s="176"/>
      <c r="D4" s="176"/>
      <c r="E4" s="176"/>
      <c r="F4" s="176"/>
    </row>
    <row r="5" spans="1:18" ht="18.75">
      <c r="A5" s="158" t="s">
        <v>11</v>
      </c>
      <c r="B5" s="158" t="s">
        <v>12</v>
      </c>
      <c r="C5" s="110" t="s">
        <v>13</v>
      </c>
      <c r="D5" s="158" t="s">
        <v>15</v>
      </c>
      <c r="E5" s="158" t="s">
        <v>16</v>
      </c>
      <c r="F5" s="291" t="s">
        <v>364</v>
      </c>
      <c r="G5" s="301" t="s">
        <v>367</v>
      </c>
      <c r="H5" s="302"/>
      <c r="I5" s="303"/>
      <c r="J5" s="301" t="s">
        <v>368</v>
      </c>
      <c r="K5" s="302"/>
      <c r="L5" s="302"/>
      <c r="M5" s="302"/>
      <c r="N5" s="302"/>
      <c r="O5" s="302"/>
      <c r="P5" s="302"/>
      <c r="Q5" s="302"/>
      <c r="R5" s="303"/>
    </row>
    <row r="6" spans="1:18" ht="18.75">
      <c r="A6" s="159"/>
      <c r="B6" s="159"/>
      <c r="C6" s="111" t="s">
        <v>366</v>
      </c>
      <c r="D6" s="159"/>
      <c r="E6" s="159" t="s">
        <v>17</v>
      </c>
      <c r="F6" s="292"/>
      <c r="G6" s="160" t="s">
        <v>19</v>
      </c>
      <c r="H6" s="160" t="s">
        <v>20</v>
      </c>
      <c r="I6" s="160" t="s">
        <v>21</v>
      </c>
      <c r="J6" s="160" t="s">
        <v>22</v>
      </c>
      <c r="K6" s="160" t="s">
        <v>23</v>
      </c>
      <c r="L6" s="160" t="s">
        <v>24</v>
      </c>
      <c r="M6" s="160" t="s">
        <v>25</v>
      </c>
      <c r="N6" s="160" t="s">
        <v>26</v>
      </c>
      <c r="O6" s="160" t="s">
        <v>27</v>
      </c>
      <c r="P6" s="160" t="s">
        <v>28</v>
      </c>
      <c r="Q6" s="160" t="s">
        <v>29</v>
      </c>
      <c r="R6" s="160" t="s">
        <v>30</v>
      </c>
    </row>
    <row r="7" spans="1:18" s="195" customFormat="1" ht="18.75">
      <c r="A7" s="192">
        <v>1</v>
      </c>
      <c r="B7" s="283" t="s">
        <v>316</v>
      </c>
      <c r="C7" s="194" t="s">
        <v>202</v>
      </c>
      <c r="D7" s="193">
        <v>10000</v>
      </c>
      <c r="E7" s="192" t="s">
        <v>317</v>
      </c>
      <c r="F7" s="192" t="s">
        <v>106</v>
      </c>
      <c r="G7" s="194"/>
      <c r="H7" s="194"/>
      <c r="I7" s="194"/>
      <c r="J7" s="194"/>
      <c r="K7" s="194"/>
      <c r="L7" s="194"/>
      <c r="M7" s="194"/>
      <c r="N7" s="194"/>
      <c r="O7" s="209"/>
      <c r="P7" s="194"/>
      <c r="Q7" s="194"/>
      <c r="R7" s="194"/>
    </row>
    <row r="8" spans="1:18" s="195" customFormat="1" ht="18.75">
      <c r="A8" s="196"/>
      <c r="B8" s="284"/>
      <c r="C8" s="198"/>
      <c r="D8" s="197"/>
      <c r="E8" s="196"/>
      <c r="F8" s="196"/>
      <c r="G8" s="198"/>
      <c r="H8" s="198"/>
      <c r="I8" s="198"/>
      <c r="J8" s="198"/>
      <c r="K8" s="198"/>
      <c r="L8" s="198"/>
      <c r="M8" s="198"/>
      <c r="N8" s="198"/>
      <c r="O8" s="210"/>
      <c r="P8" s="198"/>
      <c r="Q8" s="198"/>
      <c r="R8" s="198"/>
    </row>
    <row r="9" spans="1:18" s="195" customFormat="1" ht="18.75">
      <c r="A9" s="200"/>
      <c r="B9" s="285"/>
      <c r="C9" s="202"/>
      <c r="D9" s="201"/>
      <c r="E9" s="200"/>
      <c r="F9" s="200"/>
      <c r="G9" s="202"/>
      <c r="H9" s="202"/>
      <c r="I9" s="202"/>
      <c r="J9" s="202"/>
      <c r="K9" s="202"/>
      <c r="L9" s="202"/>
      <c r="M9" s="202"/>
      <c r="N9" s="202"/>
      <c r="O9" s="214"/>
      <c r="P9" s="202"/>
      <c r="Q9" s="202"/>
      <c r="R9" s="202"/>
    </row>
    <row r="10" spans="1:18" s="195" customFormat="1" ht="18.75">
      <c r="A10" s="192">
        <v>2</v>
      </c>
      <c r="B10" s="283" t="s">
        <v>336</v>
      </c>
      <c r="C10" s="194" t="s">
        <v>202</v>
      </c>
      <c r="D10" s="193">
        <v>20000</v>
      </c>
      <c r="E10" s="192" t="s">
        <v>317</v>
      </c>
      <c r="F10" s="192" t="s">
        <v>106</v>
      </c>
      <c r="G10" s="194"/>
      <c r="H10" s="194"/>
      <c r="I10" s="194"/>
      <c r="J10" s="194"/>
      <c r="K10" s="194"/>
      <c r="L10" s="194"/>
      <c r="M10" s="194"/>
      <c r="N10" s="194"/>
      <c r="O10" s="209"/>
      <c r="P10" s="194"/>
      <c r="Q10" s="194"/>
      <c r="R10" s="194"/>
    </row>
    <row r="11" spans="1:18" s="195" customFormat="1" ht="18.75">
      <c r="A11" s="196"/>
      <c r="B11" s="284"/>
      <c r="C11" s="198"/>
      <c r="D11" s="197"/>
      <c r="E11" s="196"/>
      <c r="F11" s="196"/>
      <c r="G11" s="198"/>
      <c r="H11" s="198"/>
      <c r="I11" s="198"/>
      <c r="J11" s="198"/>
      <c r="K11" s="198"/>
      <c r="L11" s="198"/>
      <c r="M11" s="198"/>
      <c r="N11" s="198"/>
      <c r="O11" s="210"/>
      <c r="P11" s="198"/>
      <c r="Q11" s="198"/>
      <c r="R11" s="198"/>
    </row>
    <row r="12" spans="1:18" s="195" customFormat="1" ht="18.75">
      <c r="A12" s="196"/>
      <c r="B12" s="285"/>
      <c r="C12" s="198"/>
      <c r="D12" s="197"/>
      <c r="E12" s="196"/>
      <c r="F12" s="196"/>
      <c r="G12" s="198"/>
      <c r="H12" s="198"/>
      <c r="I12" s="198"/>
      <c r="J12" s="198"/>
      <c r="K12" s="198"/>
      <c r="L12" s="198"/>
      <c r="M12" s="198"/>
      <c r="N12" s="198"/>
      <c r="O12" s="210"/>
      <c r="P12" s="198"/>
      <c r="Q12" s="198"/>
      <c r="R12" s="198"/>
    </row>
    <row r="13" spans="1:18" ht="18.75">
      <c r="A13" s="297" t="s">
        <v>8</v>
      </c>
      <c r="B13" s="297"/>
      <c r="C13" s="297"/>
      <c r="D13" s="161">
        <f>SUM(D7:D10)</f>
        <v>30000</v>
      </c>
      <c r="E13" s="298"/>
      <c r="F13" s="298"/>
      <c r="G13" s="298"/>
      <c r="H13" s="298"/>
      <c r="I13" s="298"/>
      <c r="J13" s="298"/>
      <c r="K13" s="298"/>
      <c r="L13" s="298"/>
      <c r="M13" s="298"/>
      <c r="N13" s="298"/>
      <c r="O13" s="298"/>
      <c r="P13" s="298"/>
      <c r="Q13" s="298"/>
      <c r="R13" s="298"/>
    </row>
    <row r="14" spans="1:18" ht="18.75">
      <c r="A14" s="168"/>
      <c r="B14" s="168"/>
      <c r="C14" s="168"/>
      <c r="D14" s="168"/>
      <c r="E14" s="168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</row>
    <row r="15" spans="1:18" ht="18.75">
      <c r="A15" s="168"/>
      <c r="B15" s="168"/>
      <c r="C15" s="168"/>
      <c r="D15" s="168"/>
      <c r="E15" s="168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</row>
    <row r="16" spans="1:18" ht="18.75">
      <c r="A16" s="168"/>
      <c r="B16" s="168"/>
      <c r="C16" s="168"/>
      <c r="D16" s="168"/>
      <c r="E16" s="168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</row>
    <row r="17" spans="1:18" ht="18.75">
      <c r="A17" s="168"/>
      <c r="B17" s="168"/>
      <c r="C17" s="168"/>
      <c r="D17" s="168"/>
      <c r="E17" s="168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</row>
    <row r="18" spans="1:18" ht="18.75">
      <c r="A18" s="168"/>
      <c r="B18" s="168"/>
      <c r="C18" s="168"/>
      <c r="D18" s="168"/>
      <c r="E18" s="168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</row>
    <row r="19" spans="1:18" ht="18.75">
      <c r="A19" s="168"/>
      <c r="B19" s="168"/>
      <c r="C19" s="168"/>
      <c r="D19" s="168"/>
      <c r="E19" s="168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</row>
    <row r="20" spans="1:18" ht="117" customHeight="1">
      <c r="A20" s="168"/>
      <c r="B20" s="168"/>
      <c r="C20" s="168"/>
      <c r="D20" s="168"/>
      <c r="E20" s="168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</row>
    <row r="21" spans="1:18" ht="20.25">
      <c r="A21" s="177"/>
      <c r="B21" s="156"/>
      <c r="C21" s="156"/>
      <c r="D21" s="156"/>
      <c r="E21" s="156"/>
      <c r="F21" s="156"/>
      <c r="G21" s="177"/>
      <c r="H21" s="177"/>
      <c r="I21" s="177"/>
      <c r="J21" s="177"/>
      <c r="K21" s="177"/>
      <c r="L21" s="177"/>
      <c r="M21" s="177"/>
      <c r="N21" s="177"/>
      <c r="O21" s="250">
        <v>22</v>
      </c>
      <c r="P21" s="177"/>
      <c r="Q21" s="177"/>
      <c r="R21" s="177"/>
    </row>
  </sheetData>
  <sheetProtection/>
  <mergeCells count="8">
    <mergeCell ref="B10:B12"/>
    <mergeCell ref="N1:P1"/>
    <mergeCell ref="G5:I5"/>
    <mergeCell ref="J5:R5"/>
    <mergeCell ref="A13:C13"/>
    <mergeCell ref="E13:R13"/>
    <mergeCell ref="B7:B9"/>
    <mergeCell ref="F5:F6"/>
  </mergeCells>
  <printOptions horizontalCentered="1"/>
  <pageMargins left="0.31496062992125984" right="0.11811023622047245" top="0.984251968503937" bottom="0.5118110236220472" header="0.5118110236220472" footer="0.511811023622047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81"/>
  <sheetViews>
    <sheetView view="pageBreakPreview" zoomScaleNormal="130" zoomScaleSheetLayoutView="100" workbookViewId="0" topLeftCell="A74">
      <selection activeCell="B63" sqref="B63"/>
    </sheetView>
  </sheetViews>
  <sheetFormatPr defaultColWidth="9.140625" defaultRowHeight="12.75"/>
  <cols>
    <col min="1" max="1" width="5.57421875" style="27" customWidth="1"/>
    <col min="2" max="2" width="21.140625" style="27" customWidth="1"/>
    <col min="3" max="3" width="40.8515625" style="27" customWidth="1"/>
    <col min="4" max="4" width="13.7109375" style="27" customWidth="1"/>
    <col min="5" max="5" width="10.140625" style="27" customWidth="1"/>
    <col min="6" max="6" width="12.8515625" style="27" customWidth="1"/>
    <col min="7" max="7" width="3.7109375" style="27" customWidth="1"/>
    <col min="8" max="11" width="3.57421875" style="27" customWidth="1"/>
    <col min="12" max="12" width="3.421875" style="27" customWidth="1"/>
    <col min="13" max="13" width="4.00390625" style="27" customWidth="1"/>
    <col min="14" max="14" width="3.421875" style="27" customWidth="1"/>
    <col min="15" max="15" width="3.57421875" style="27" customWidth="1"/>
    <col min="16" max="16" width="3.140625" style="27" customWidth="1"/>
    <col min="17" max="18" width="4.00390625" style="27" customWidth="1"/>
    <col min="19" max="16384" width="9.140625" style="27" customWidth="1"/>
  </cols>
  <sheetData>
    <row r="1" spans="14:16" ht="18.75">
      <c r="N1" s="287" t="s">
        <v>363</v>
      </c>
      <c r="O1" s="287"/>
      <c r="P1" s="287"/>
    </row>
    <row r="3" ht="18.75">
      <c r="A3" s="53" t="s">
        <v>34</v>
      </c>
    </row>
    <row r="4" spans="1:5" ht="18.75">
      <c r="A4" s="53" t="s">
        <v>285</v>
      </c>
      <c r="B4" s="53"/>
      <c r="C4" s="53"/>
      <c r="D4" s="53"/>
      <c r="E4" s="53"/>
    </row>
    <row r="5" spans="1:18" ht="18.75">
      <c r="A5" s="110" t="s">
        <v>183</v>
      </c>
      <c r="B5" s="110" t="s">
        <v>12</v>
      </c>
      <c r="C5" s="110" t="s">
        <v>13</v>
      </c>
      <c r="D5" s="110" t="s">
        <v>15</v>
      </c>
      <c r="E5" s="110" t="s">
        <v>16</v>
      </c>
      <c r="F5" s="291" t="s">
        <v>364</v>
      </c>
      <c r="G5" s="288" t="s">
        <v>367</v>
      </c>
      <c r="H5" s="289"/>
      <c r="I5" s="290"/>
      <c r="J5" s="288" t="s">
        <v>368</v>
      </c>
      <c r="K5" s="289"/>
      <c r="L5" s="289"/>
      <c r="M5" s="289"/>
      <c r="N5" s="289"/>
      <c r="O5" s="289"/>
      <c r="P5" s="289"/>
      <c r="Q5" s="289"/>
      <c r="R5" s="290"/>
    </row>
    <row r="6" spans="1:18" ht="18.75">
      <c r="A6" s="111" t="s">
        <v>184</v>
      </c>
      <c r="B6" s="111"/>
      <c r="C6" s="111" t="s">
        <v>14</v>
      </c>
      <c r="D6" s="111"/>
      <c r="E6" s="111" t="s">
        <v>17</v>
      </c>
      <c r="F6" s="292"/>
      <c r="G6" s="112" t="s">
        <v>19</v>
      </c>
      <c r="H6" s="112" t="s">
        <v>20</v>
      </c>
      <c r="I6" s="112" t="s">
        <v>21</v>
      </c>
      <c r="J6" s="112" t="s">
        <v>22</v>
      </c>
      <c r="K6" s="112" t="s">
        <v>23</v>
      </c>
      <c r="L6" s="112" t="s">
        <v>24</v>
      </c>
      <c r="M6" s="112" t="s">
        <v>25</v>
      </c>
      <c r="N6" s="112" t="s">
        <v>26</v>
      </c>
      <c r="O6" s="112" t="s">
        <v>27</v>
      </c>
      <c r="P6" s="112" t="s">
        <v>28</v>
      </c>
      <c r="Q6" s="112" t="s">
        <v>29</v>
      </c>
      <c r="R6" s="112" t="s">
        <v>30</v>
      </c>
    </row>
    <row r="7" spans="1:18" ht="18.75">
      <c r="A7" s="35"/>
      <c r="B7" s="56" t="s">
        <v>208</v>
      </c>
      <c r="C7" s="211" t="s">
        <v>203</v>
      </c>
      <c r="D7" s="212">
        <v>514080</v>
      </c>
      <c r="E7" s="32" t="s">
        <v>36</v>
      </c>
      <c r="F7" s="32" t="s">
        <v>201</v>
      </c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</row>
    <row r="8" spans="1:18" ht="18.75">
      <c r="A8" s="35"/>
      <c r="B8" s="35"/>
      <c r="C8" s="213" t="s">
        <v>204</v>
      </c>
      <c r="D8" s="212">
        <v>42120</v>
      </c>
      <c r="E8" s="32" t="s">
        <v>36</v>
      </c>
      <c r="F8" s="32" t="s">
        <v>201</v>
      </c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</row>
    <row r="9" spans="1:18" ht="18.75">
      <c r="A9" s="35"/>
      <c r="B9" s="35"/>
      <c r="C9" s="213" t="s">
        <v>205</v>
      </c>
      <c r="D9" s="212">
        <v>42120</v>
      </c>
      <c r="E9" s="32" t="s">
        <v>36</v>
      </c>
      <c r="F9" s="32" t="s">
        <v>201</v>
      </c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</row>
    <row r="10" spans="1:18" ht="37.5">
      <c r="A10" s="35"/>
      <c r="B10" s="35"/>
      <c r="C10" s="213" t="s">
        <v>206</v>
      </c>
      <c r="D10" s="212">
        <v>86400</v>
      </c>
      <c r="E10" s="32" t="s">
        <v>36</v>
      </c>
      <c r="F10" s="32" t="s">
        <v>201</v>
      </c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</row>
    <row r="11" spans="1:18" ht="19.5" customHeight="1">
      <c r="A11" s="35"/>
      <c r="B11" s="35"/>
      <c r="C11" s="213" t="s">
        <v>207</v>
      </c>
      <c r="D11" s="212">
        <v>1886400</v>
      </c>
      <c r="E11" s="32" t="s">
        <v>36</v>
      </c>
      <c r="F11" s="32" t="s">
        <v>201</v>
      </c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</row>
    <row r="12" spans="1:18" ht="18.75">
      <c r="A12" s="35"/>
      <c r="B12" s="35"/>
      <c r="C12" s="180" t="s">
        <v>387</v>
      </c>
      <c r="D12" s="212">
        <v>5652300</v>
      </c>
      <c r="E12" s="32" t="s">
        <v>36</v>
      </c>
      <c r="F12" s="32" t="s">
        <v>214</v>
      </c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</row>
    <row r="13" spans="1:18" ht="18.75">
      <c r="A13" s="35"/>
      <c r="B13" s="35"/>
      <c r="C13" s="180" t="s">
        <v>209</v>
      </c>
      <c r="D13" s="212">
        <v>420000</v>
      </c>
      <c r="E13" s="32" t="s">
        <v>36</v>
      </c>
      <c r="F13" s="32" t="s">
        <v>214</v>
      </c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</row>
    <row r="14" spans="1:18" ht="18.75">
      <c r="A14" s="35"/>
      <c r="B14" s="35"/>
      <c r="C14" s="180" t="s">
        <v>330</v>
      </c>
      <c r="D14" s="212">
        <v>42000</v>
      </c>
      <c r="E14" s="32" t="s">
        <v>36</v>
      </c>
      <c r="F14" s="32" t="s">
        <v>264</v>
      </c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</row>
    <row r="15" spans="1:18" ht="18.75">
      <c r="A15" s="35"/>
      <c r="B15" s="35"/>
      <c r="C15" s="180" t="s">
        <v>210</v>
      </c>
      <c r="D15" s="212">
        <v>24000</v>
      </c>
      <c r="E15" s="32" t="s">
        <v>36</v>
      </c>
      <c r="F15" s="32" t="s">
        <v>281</v>
      </c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</row>
    <row r="16" spans="1:18" ht="18.75">
      <c r="A16" s="35"/>
      <c r="B16" s="35"/>
      <c r="C16" s="180" t="s">
        <v>211</v>
      </c>
      <c r="D16" s="212">
        <v>188640</v>
      </c>
      <c r="E16" s="32" t="s">
        <v>36</v>
      </c>
      <c r="F16" s="32" t="s">
        <v>215</v>
      </c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</row>
    <row r="17" spans="1:18" ht="18.75">
      <c r="A17" s="35"/>
      <c r="B17" s="35"/>
      <c r="C17" s="180" t="s">
        <v>212</v>
      </c>
      <c r="D17" s="212">
        <v>1235280</v>
      </c>
      <c r="E17" s="32" t="s">
        <v>36</v>
      </c>
      <c r="F17" s="32" t="s">
        <v>214</v>
      </c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</row>
    <row r="18" spans="1:18" ht="18.75">
      <c r="A18" s="31"/>
      <c r="B18" s="31"/>
      <c r="C18" s="180" t="s">
        <v>213</v>
      </c>
      <c r="D18" s="212">
        <v>96000</v>
      </c>
      <c r="E18" s="32" t="s">
        <v>36</v>
      </c>
      <c r="F18" s="32" t="s">
        <v>214</v>
      </c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</row>
    <row r="19" spans="1:18" ht="18.75">
      <c r="A19" s="140"/>
      <c r="B19" s="149" t="s">
        <v>219</v>
      </c>
      <c r="C19" s="183" t="s">
        <v>287</v>
      </c>
      <c r="D19" s="212">
        <v>120000</v>
      </c>
      <c r="E19" s="32" t="s">
        <v>36</v>
      </c>
      <c r="F19" s="32" t="s">
        <v>214</v>
      </c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</row>
    <row r="20" spans="1:18" ht="18.75">
      <c r="A20" s="35"/>
      <c r="B20" s="35"/>
      <c r="C20" s="180" t="s">
        <v>216</v>
      </c>
      <c r="D20" s="212">
        <v>30000</v>
      </c>
      <c r="E20" s="32" t="s">
        <v>36</v>
      </c>
      <c r="F20" s="32" t="s">
        <v>214</v>
      </c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</row>
    <row r="21" spans="1:18" ht="18.75">
      <c r="A21" s="35"/>
      <c r="B21" s="35"/>
      <c r="C21" s="180" t="s">
        <v>217</v>
      </c>
      <c r="D21" s="212">
        <v>312000</v>
      </c>
      <c r="E21" s="32" t="s">
        <v>36</v>
      </c>
      <c r="F21" s="32" t="s">
        <v>214</v>
      </c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</row>
    <row r="22" spans="1:18" ht="18.75">
      <c r="A22" s="31"/>
      <c r="B22" s="31"/>
      <c r="C22" s="180" t="s">
        <v>218</v>
      </c>
      <c r="D22" s="212">
        <v>67000</v>
      </c>
      <c r="E22" s="32" t="s">
        <v>36</v>
      </c>
      <c r="F22" s="32" t="s">
        <v>214</v>
      </c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</row>
    <row r="23" spans="1:6" s="39" customFormat="1" ht="18.75">
      <c r="A23" s="48"/>
      <c r="B23" s="48"/>
      <c r="C23" s="181"/>
      <c r="D23" s="182"/>
      <c r="E23" s="48"/>
      <c r="F23" s="48"/>
    </row>
    <row r="24" spans="1:6" s="39" customFormat="1" ht="18.75">
      <c r="A24" s="48"/>
      <c r="B24" s="48"/>
      <c r="C24" s="181"/>
      <c r="D24" s="182"/>
      <c r="E24" s="48"/>
      <c r="F24" s="48"/>
    </row>
    <row r="25" spans="1:6" s="39" customFormat="1" ht="18.75">
      <c r="A25" s="48"/>
      <c r="B25" s="48"/>
      <c r="C25" s="181"/>
      <c r="D25" s="182"/>
      <c r="E25" s="48"/>
      <c r="F25" s="48"/>
    </row>
    <row r="26" spans="1:15" s="39" customFormat="1" ht="20.25">
      <c r="A26" s="48"/>
      <c r="B26" s="48"/>
      <c r="C26" s="181"/>
      <c r="D26" s="182"/>
      <c r="E26" s="48"/>
      <c r="F26" s="48"/>
      <c r="O26" s="13">
        <v>23</v>
      </c>
    </row>
    <row r="27" spans="1:16" s="39" customFormat="1" ht="18.75">
      <c r="A27" s="48"/>
      <c r="B27" s="48"/>
      <c r="C27" s="181"/>
      <c r="D27" s="182"/>
      <c r="E27" s="48"/>
      <c r="F27" s="48"/>
      <c r="N27" s="287" t="s">
        <v>363</v>
      </c>
      <c r="O27" s="287"/>
      <c r="P27" s="287"/>
    </row>
    <row r="28" ht="18.75">
      <c r="A28" s="53" t="s">
        <v>34</v>
      </c>
    </row>
    <row r="29" spans="1:5" ht="18.75">
      <c r="A29" s="53" t="s">
        <v>285</v>
      </c>
      <c r="B29" s="53"/>
      <c r="C29" s="53"/>
      <c r="D29" s="53"/>
      <c r="E29" s="53"/>
    </row>
    <row r="30" spans="1:18" ht="18.75">
      <c r="A30" s="110" t="s">
        <v>183</v>
      </c>
      <c r="B30" s="110" t="s">
        <v>12</v>
      </c>
      <c r="C30" s="110" t="s">
        <v>13</v>
      </c>
      <c r="D30" s="110" t="s">
        <v>15</v>
      </c>
      <c r="E30" s="110" t="s">
        <v>16</v>
      </c>
      <c r="F30" s="291" t="s">
        <v>364</v>
      </c>
      <c r="G30" s="288" t="s">
        <v>367</v>
      </c>
      <c r="H30" s="289"/>
      <c r="I30" s="290"/>
      <c r="J30" s="288" t="s">
        <v>368</v>
      </c>
      <c r="K30" s="289"/>
      <c r="L30" s="289"/>
      <c r="M30" s="289"/>
      <c r="N30" s="289"/>
      <c r="O30" s="289"/>
      <c r="P30" s="289"/>
      <c r="Q30" s="289"/>
      <c r="R30" s="290"/>
    </row>
    <row r="31" spans="1:18" ht="18.75">
      <c r="A31" s="111" t="s">
        <v>184</v>
      </c>
      <c r="B31" s="111"/>
      <c r="C31" s="111" t="s">
        <v>366</v>
      </c>
      <c r="D31" s="111"/>
      <c r="E31" s="111" t="s">
        <v>17</v>
      </c>
      <c r="F31" s="292"/>
      <c r="G31" s="112" t="s">
        <v>19</v>
      </c>
      <c r="H31" s="112" t="s">
        <v>20</v>
      </c>
      <c r="I31" s="112" t="s">
        <v>21</v>
      </c>
      <c r="J31" s="112" t="s">
        <v>22</v>
      </c>
      <c r="K31" s="112" t="s">
        <v>23</v>
      </c>
      <c r="L31" s="112" t="s">
        <v>24</v>
      </c>
      <c r="M31" s="112" t="s">
        <v>25</v>
      </c>
      <c r="N31" s="112" t="s">
        <v>26</v>
      </c>
      <c r="O31" s="112" t="s">
        <v>27</v>
      </c>
      <c r="P31" s="112" t="s">
        <v>28</v>
      </c>
      <c r="Q31" s="112" t="s">
        <v>29</v>
      </c>
      <c r="R31" s="112" t="s">
        <v>30</v>
      </c>
    </row>
    <row r="32" spans="1:18" ht="18.75">
      <c r="A32" s="35"/>
      <c r="B32" s="56" t="s">
        <v>220</v>
      </c>
      <c r="C32" s="180" t="s">
        <v>221</v>
      </c>
      <c r="D32" s="212">
        <v>1920000</v>
      </c>
      <c r="E32" s="32" t="s">
        <v>36</v>
      </c>
      <c r="F32" s="32" t="s">
        <v>214</v>
      </c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</row>
    <row r="33" spans="1:18" ht="18.75">
      <c r="A33" s="35"/>
      <c r="B33" s="35"/>
      <c r="C33" s="180" t="s">
        <v>222</v>
      </c>
      <c r="D33" s="212">
        <v>25000</v>
      </c>
      <c r="E33" s="32" t="s">
        <v>36</v>
      </c>
      <c r="F33" s="32" t="s">
        <v>214</v>
      </c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</row>
    <row r="34" spans="1:18" ht="18.75">
      <c r="A34" s="35"/>
      <c r="B34" s="35"/>
      <c r="C34" s="180" t="s">
        <v>223</v>
      </c>
      <c r="D34" s="212">
        <v>330000</v>
      </c>
      <c r="E34" s="32" t="s">
        <v>36</v>
      </c>
      <c r="F34" s="32" t="s">
        <v>214</v>
      </c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</row>
    <row r="35" spans="1:18" ht="18.75">
      <c r="A35" s="35"/>
      <c r="B35" s="35"/>
      <c r="C35" s="180" t="s">
        <v>331</v>
      </c>
      <c r="D35" s="212">
        <v>5000</v>
      </c>
      <c r="E35" s="32" t="s">
        <v>36</v>
      </c>
      <c r="F35" s="32" t="s">
        <v>201</v>
      </c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</row>
    <row r="36" spans="1:18" ht="18.75">
      <c r="A36" s="48"/>
      <c r="B36" s="35"/>
      <c r="C36" s="180" t="s">
        <v>455</v>
      </c>
      <c r="D36" s="212">
        <v>8000</v>
      </c>
      <c r="E36" s="32" t="s">
        <v>36</v>
      </c>
      <c r="F36" s="32" t="s">
        <v>201</v>
      </c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36"/>
    </row>
    <row r="37" spans="1:18" ht="18.75">
      <c r="A37" s="48">
        <v>1</v>
      </c>
      <c r="B37" s="36"/>
      <c r="C37" s="66" t="s">
        <v>333</v>
      </c>
      <c r="D37" s="197">
        <v>10000</v>
      </c>
      <c r="E37" s="35" t="s">
        <v>36</v>
      </c>
      <c r="F37" s="35" t="s">
        <v>201</v>
      </c>
      <c r="G37" s="36"/>
      <c r="H37" s="36"/>
      <c r="I37" s="36"/>
      <c r="J37" s="36"/>
      <c r="K37" s="36"/>
      <c r="L37" s="36"/>
      <c r="M37" s="36"/>
      <c r="N37" s="36"/>
      <c r="O37" s="43"/>
      <c r="P37" s="36"/>
      <c r="Q37" s="36"/>
      <c r="R37" s="36"/>
    </row>
    <row r="38" spans="1:18" ht="18.75">
      <c r="A38" s="35">
        <v>2</v>
      </c>
      <c r="B38" s="35"/>
      <c r="C38" s="180" t="s">
        <v>243</v>
      </c>
      <c r="D38" s="212">
        <v>270000</v>
      </c>
      <c r="E38" s="32" t="s">
        <v>36</v>
      </c>
      <c r="F38" s="32" t="s">
        <v>201</v>
      </c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</row>
    <row r="39" spans="1:18" ht="16.5" customHeight="1">
      <c r="A39" s="35">
        <v>3</v>
      </c>
      <c r="B39" s="35"/>
      <c r="C39" s="180" t="s">
        <v>334</v>
      </c>
      <c r="D39" s="212">
        <v>50000</v>
      </c>
      <c r="E39" s="32" t="s">
        <v>36</v>
      </c>
      <c r="F39" s="32" t="s">
        <v>201</v>
      </c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</row>
    <row r="40" spans="1:18" ht="18.75">
      <c r="A40" s="48">
        <v>4</v>
      </c>
      <c r="B40" s="36"/>
      <c r="C40" s="184" t="s">
        <v>335</v>
      </c>
      <c r="D40" s="193">
        <v>500000</v>
      </c>
      <c r="E40" s="30" t="s">
        <v>36</v>
      </c>
      <c r="F40" s="30" t="s">
        <v>201</v>
      </c>
      <c r="G40" s="33"/>
      <c r="H40" s="33"/>
      <c r="I40" s="33"/>
      <c r="J40" s="33"/>
      <c r="K40" s="33"/>
      <c r="L40" s="33"/>
      <c r="M40" s="33"/>
      <c r="N40" s="33"/>
      <c r="O40" s="54"/>
      <c r="P40" s="33"/>
      <c r="Q40" s="33"/>
      <c r="R40" s="33"/>
    </row>
    <row r="41" spans="1:18" ht="18.75">
      <c r="A41" s="48">
        <v>5</v>
      </c>
      <c r="B41" s="36"/>
      <c r="C41" s="184" t="s">
        <v>454</v>
      </c>
      <c r="D41" s="193">
        <v>20000</v>
      </c>
      <c r="E41" s="30" t="s">
        <v>36</v>
      </c>
      <c r="F41" s="30" t="s">
        <v>201</v>
      </c>
      <c r="G41" s="33"/>
      <c r="H41" s="33"/>
      <c r="I41" s="33"/>
      <c r="J41" s="33"/>
      <c r="K41" s="33"/>
      <c r="L41" s="33"/>
      <c r="M41" s="33"/>
      <c r="N41" s="33"/>
      <c r="O41" s="54"/>
      <c r="P41" s="33"/>
      <c r="Q41" s="33"/>
      <c r="R41" s="33"/>
    </row>
    <row r="42" spans="1:18" ht="18.75">
      <c r="A42" s="35">
        <v>6</v>
      </c>
      <c r="B42" s="36"/>
      <c r="C42" s="57" t="s">
        <v>312</v>
      </c>
      <c r="D42" s="215">
        <v>100000</v>
      </c>
      <c r="E42" s="32" t="s">
        <v>36</v>
      </c>
      <c r="F42" s="32" t="s">
        <v>281</v>
      </c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</row>
    <row r="43" spans="1:18" ht="18.75" hidden="1">
      <c r="A43" s="48"/>
      <c r="B43" s="36"/>
      <c r="C43" s="141"/>
      <c r="D43" s="58"/>
      <c r="E43" s="31"/>
      <c r="F43" s="31"/>
      <c r="G43" s="40"/>
      <c r="H43" s="40"/>
      <c r="I43" s="40"/>
      <c r="J43" s="40"/>
      <c r="K43" s="40"/>
      <c r="L43" s="40"/>
      <c r="M43" s="40"/>
      <c r="N43" s="40"/>
      <c r="O43" s="55"/>
      <c r="P43" s="40"/>
      <c r="Q43" s="40"/>
      <c r="R43" s="40"/>
    </row>
    <row r="44" spans="1:18" ht="18.75">
      <c r="A44" s="35"/>
      <c r="B44" s="185"/>
      <c r="C44" s="186" t="s">
        <v>255</v>
      </c>
      <c r="D44" s="212">
        <v>315000</v>
      </c>
      <c r="E44" s="32" t="s">
        <v>36</v>
      </c>
      <c r="F44" s="32" t="s">
        <v>214</v>
      </c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</row>
    <row r="45" spans="1:18" ht="18.75">
      <c r="A45" s="35"/>
      <c r="B45" s="185" t="s">
        <v>224</v>
      </c>
      <c r="C45" s="180" t="s">
        <v>225</v>
      </c>
      <c r="D45" s="212">
        <v>180000</v>
      </c>
      <c r="E45" s="32" t="s">
        <v>36</v>
      </c>
      <c r="F45" s="32" t="s">
        <v>214</v>
      </c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</row>
    <row r="46" spans="1:18" ht="18.75">
      <c r="A46" s="35"/>
      <c r="B46" s="35"/>
      <c r="C46" s="180" t="s">
        <v>226</v>
      </c>
      <c r="D46" s="212">
        <v>115000</v>
      </c>
      <c r="E46" s="32" t="s">
        <v>36</v>
      </c>
      <c r="F46" s="32" t="s">
        <v>214</v>
      </c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</row>
    <row r="47" spans="1:18" ht="18.75">
      <c r="A47" s="35"/>
      <c r="B47" s="35"/>
      <c r="C47" s="180" t="s">
        <v>227</v>
      </c>
      <c r="D47" s="212">
        <v>50000</v>
      </c>
      <c r="E47" s="32" t="s">
        <v>36</v>
      </c>
      <c r="F47" s="32" t="s">
        <v>214</v>
      </c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</row>
    <row r="48" spans="1:18" ht="18.75">
      <c r="A48" s="35"/>
      <c r="B48" s="35"/>
      <c r="C48" s="180" t="s">
        <v>228</v>
      </c>
      <c r="D48" s="212">
        <v>45000</v>
      </c>
      <c r="E48" s="32" t="s">
        <v>36</v>
      </c>
      <c r="F48" s="32" t="s">
        <v>214</v>
      </c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</row>
    <row r="49" spans="1:18" ht="18.75">
      <c r="A49" s="35"/>
      <c r="B49" s="42"/>
      <c r="C49" s="180" t="s">
        <v>229</v>
      </c>
      <c r="D49" s="212">
        <v>405000</v>
      </c>
      <c r="E49" s="32" t="s">
        <v>36</v>
      </c>
      <c r="F49" s="32" t="s">
        <v>214</v>
      </c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</row>
    <row r="50" spans="1:18" ht="18.75">
      <c r="A50" s="35"/>
      <c r="B50" s="56"/>
      <c r="C50" s="180" t="s">
        <v>230</v>
      </c>
      <c r="D50" s="212">
        <v>10000</v>
      </c>
      <c r="E50" s="32" t="s">
        <v>36</v>
      </c>
      <c r="F50" s="32" t="s">
        <v>214</v>
      </c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</row>
    <row r="51" spans="1:18" ht="18.75">
      <c r="A51" s="35"/>
      <c r="B51" s="185"/>
      <c r="C51" s="180" t="s">
        <v>231</v>
      </c>
      <c r="D51" s="212">
        <v>175000</v>
      </c>
      <c r="E51" s="32" t="s">
        <v>36</v>
      </c>
      <c r="F51" s="32" t="s">
        <v>214</v>
      </c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</row>
    <row r="52" spans="1:18" ht="18.75">
      <c r="A52" s="35"/>
      <c r="B52" s="35"/>
      <c r="C52" s="180" t="s">
        <v>232</v>
      </c>
      <c r="D52" s="212">
        <v>10000</v>
      </c>
      <c r="E52" s="32" t="s">
        <v>36</v>
      </c>
      <c r="F52" s="32" t="s">
        <v>214</v>
      </c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</row>
    <row r="53" spans="1:18" ht="18.75">
      <c r="A53" s="31"/>
      <c r="B53" s="31"/>
      <c r="C53" s="180" t="s">
        <v>233</v>
      </c>
      <c r="D53" s="212">
        <v>150000</v>
      </c>
      <c r="E53" s="32" t="s">
        <v>36</v>
      </c>
      <c r="F53" s="32" t="s">
        <v>214</v>
      </c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</row>
    <row r="54" spans="1:18" ht="20.25">
      <c r="A54" s="48"/>
      <c r="B54" s="48"/>
      <c r="C54" s="181"/>
      <c r="D54" s="182"/>
      <c r="E54" s="48"/>
      <c r="F54" s="48"/>
      <c r="G54" s="39"/>
      <c r="H54" s="39"/>
      <c r="I54" s="39"/>
      <c r="J54" s="39"/>
      <c r="K54" s="39"/>
      <c r="L54" s="39"/>
      <c r="M54" s="39"/>
      <c r="N54" s="39"/>
      <c r="O54" s="13">
        <v>24</v>
      </c>
      <c r="P54" s="39"/>
      <c r="Q54" s="39"/>
      <c r="R54" s="39"/>
    </row>
    <row r="55" spans="1:18" ht="18.75">
      <c r="A55" s="48"/>
      <c r="B55" s="48"/>
      <c r="C55" s="181"/>
      <c r="D55" s="182"/>
      <c r="E55" s="48"/>
      <c r="F55" s="48"/>
      <c r="G55" s="39"/>
      <c r="H55" s="39"/>
      <c r="I55" s="39"/>
      <c r="J55" s="39"/>
      <c r="K55" s="39"/>
      <c r="L55" s="39"/>
      <c r="M55" s="39"/>
      <c r="N55" s="287" t="s">
        <v>363</v>
      </c>
      <c r="O55" s="287"/>
      <c r="P55" s="287"/>
      <c r="Q55" s="39"/>
      <c r="R55" s="39"/>
    </row>
    <row r="56" ht="18.75">
      <c r="A56" s="53" t="s">
        <v>34</v>
      </c>
    </row>
    <row r="57" spans="1:5" ht="18.75">
      <c r="A57" s="53" t="s">
        <v>285</v>
      </c>
      <c r="B57" s="53"/>
      <c r="C57" s="53"/>
      <c r="D57" s="53"/>
      <c r="E57" s="53"/>
    </row>
    <row r="58" spans="1:18" ht="18.75">
      <c r="A58" s="110" t="s">
        <v>183</v>
      </c>
      <c r="B58" s="110" t="s">
        <v>12</v>
      </c>
      <c r="C58" s="110" t="s">
        <v>13</v>
      </c>
      <c r="D58" s="110" t="s">
        <v>15</v>
      </c>
      <c r="E58" s="110" t="s">
        <v>16</v>
      </c>
      <c r="F58" s="291" t="s">
        <v>364</v>
      </c>
      <c r="G58" s="288" t="s">
        <v>367</v>
      </c>
      <c r="H58" s="289"/>
      <c r="I58" s="290"/>
      <c r="J58" s="288" t="s">
        <v>368</v>
      </c>
      <c r="K58" s="289"/>
      <c r="L58" s="289"/>
      <c r="M58" s="289"/>
      <c r="N58" s="289"/>
      <c r="O58" s="289"/>
      <c r="P58" s="289"/>
      <c r="Q58" s="289"/>
      <c r="R58" s="290"/>
    </row>
    <row r="59" spans="1:18" ht="18.75">
      <c r="A59" s="111" t="s">
        <v>184</v>
      </c>
      <c r="B59" s="111"/>
      <c r="C59" s="111" t="s">
        <v>366</v>
      </c>
      <c r="D59" s="111"/>
      <c r="E59" s="111" t="s">
        <v>17</v>
      </c>
      <c r="F59" s="292"/>
      <c r="G59" s="112" t="s">
        <v>19</v>
      </c>
      <c r="H59" s="112" t="s">
        <v>20</v>
      </c>
      <c r="I59" s="112" t="s">
        <v>21</v>
      </c>
      <c r="J59" s="112" t="s">
        <v>22</v>
      </c>
      <c r="K59" s="112" t="s">
        <v>23</v>
      </c>
      <c r="L59" s="112" t="s">
        <v>24</v>
      </c>
      <c r="M59" s="112" t="s">
        <v>25</v>
      </c>
      <c r="N59" s="112" t="s">
        <v>26</v>
      </c>
      <c r="O59" s="112" t="s">
        <v>27</v>
      </c>
      <c r="P59" s="112" t="s">
        <v>28</v>
      </c>
      <c r="Q59" s="112" t="s">
        <v>29</v>
      </c>
      <c r="R59" s="112" t="s">
        <v>30</v>
      </c>
    </row>
    <row r="60" spans="1:18" ht="18.75">
      <c r="A60" s="35"/>
      <c r="B60" s="35"/>
      <c r="C60" s="180" t="s">
        <v>234</v>
      </c>
      <c r="D60" s="212">
        <v>200000</v>
      </c>
      <c r="E60" s="32" t="s">
        <v>36</v>
      </c>
      <c r="F60" s="32" t="s">
        <v>214</v>
      </c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</row>
    <row r="61" spans="1:18" ht="18.75">
      <c r="A61" s="31"/>
      <c r="B61" s="31"/>
      <c r="C61" s="180" t="s">
        <v>235</v>
      </c>
      <c r="D61" s="212">
        <v>10000</v>
      </c>
      <c r="E61" s="32" t="s">
        <v>36</v>
      </c>
      <c r="F61" s="32" t="s">
        <v>264</v>
      </c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</row>
    <row r="62" spans="1:18" ht="18.75">
      <c r="A62" s="35"/>
      <c r="B62" s="56" t="s">
        <v>236</v>
      </c>
      <c r="C62" s="180" t="s">
        <v>237</v>
      </c>
      <c r="D62" s="212">
        <v>610000</v>
      </c>
      <c r="E62" s="32" t="s">
        <v>36</v>
      </c>
      <c r="F62" s="32" t="s">
        <v>214</v>
      </c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</row>
    <row r="63" spans="1:18" ht="18.75">
      <c r="A63" s="35"/>
      <c r="B63" s="35"/>
      <c r="C63" s="180" t="s">
        <v>238</v>
      </c>
      <c r="D63" s="212">
        <v>10000</v>
      </c>
      <c r="E63" s="32" t="s">
        <v>36</v>
      </c>
      <c r="F63" s="32" t="s">
        <v>242</v>
      </c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</row>
    <row r="64" spans="1:18" ht="18.75">
      <c r="A64" s="35"/>
      <c r="B64" s="35"/>
      <c r="C64" s="180" t="s">
        <v>239</v>
      </c>
      <c r="D64" s="212">
        <v>7000</v>
      </c>
      <c r="E64" s="32" t="s">
        <v>36</v>
      </c>
      <c r="F64" s="32" t="s">
        <v>242</v>
      </c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</row>
    <row r="65" spans="1:18" ht="18.75">
      <c r="A65" s="35"/>
      <c r="B65" s="35"/>
      <c r="C65" s="180" t="s">
        <v>240</v>
      </c>
      <c r="D65" s="212">
        <v>13000</v>
      </c>
      <c r="E65" s="32" t="s">
        <v>36</v>
      </c>
      <c r="F65" s="32" t="s">
        <v>214</v>
      </c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</row>
    <row r="66" spans="1:18" ht="18.75">
      <c r="A66" s="35"/>
      <c r="B66" s="35"/>
      <c r="C66" s="187" t="s">
        <v>241</v>
      </c>
      <c r="D66" s="212">
        <v>60000</v>
      </c>
      <c r="E66" s="32" t="s">
        <v>36</v>
      </c>
      <c r="F66" s="32" t="s">
        <v>214</v>
      </c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</row>
    <row r="67" spans="1:18" ht="19.5" customHeight="1">
      <c r="A67" s="31"/>
      <c r="B67" s="247" t="s">
        <v>358</v>
      </c>
      <c r="C67" s="186" t="s">
        <v>280</v>
      </c>
      <c r="D67" s="212">
        <v>130000</v>
      </c>
      <c r="E67" s="32" t="s">
        <v>36</v>
      </c>
      <c r="F67" s="32" t="s">
        <v>214</v>
      </c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</row>
    <row r="68" spans="1:18" s="218" customFormat="1" ht="20.25">
      <c r="A68" s="192">
        <v>7</v>
      </c>
      <c r="B68" s="232" t="s">
        <v>457</v>
      </c>
      <c r="C68" s="232" t="s">
        <v>313</v>
      </c>
      <c r="D68" s="193">
        <v>396000</v>
      </c>
      <c r="E68" s="192" t="s">
        <v>36</v>
      </c>
      <c r="F68" s="192" t="s">
        <v>264</v>
      </c>
      <c r="G68" s="194"/>
      <c r="H68" s="194"/>
      <c r="I68" s="194"/>
      <c r="J68" s="194"/>
      <c r="K68" s="194"/>
      <c r="L68" s="194"/>
      <c r="M68" s="194"/>
      <c r="N68" s="194"/>
      <c r="O68" s="209"/>
      <c r="P68" s="194"/>
      <c r="Q68" s="194"/>
      <c r="R68" s="194"/>
    </row>
    <row r="69" spans="1:18" s="218" customFormat="1" ht="20.25">
      <c r="A69" s="196"/>
      <c r="B69" s="233" t="s">
        <v>458</v>
      </c>
      <c r="C69" s="233" t="s">
        <v>314</v>
      </c>
      <c r="D69" s="197"/>
      <c r="E69" s="196"/>
      <c r="F69" s="196"/>
      <c r="G69" s="198"/>
      <c r="H69" s="198"/>
      <c r="I69" s="198"/>
      <c r="J69" s="198"/>
      <c r="K69" s="198"/>
      <c r="L69" s="198"/>
      <c r="M69" s="198"/>
      <c r="N69" s="198"/>
      <c r="O69" s="210"/>
      <c r="P69" s="198"/>
      <c r="Q69" s="198"/>
      <c r="R69" s="198"/>
    </row>
    <row r="70" spans="1:18" s="218" customFormat="1" ht="20.25">
      <c r="A70" s="200"/>
      <c r="B70" s="236"/>
      <c r="C70" s="236"/>
      <c r="D70" s="201"/>
      <c r="E70" s="200"/>
      <c r="F70" s="200"/>
      <c r="G70" s="202"/>
      <c r="H70" s="202"/>
      <c r="I70" s="202"/>
      <c r="J70" s="202"/>
      <c r="K70" s="202"/>
      <c r="L70" s="202"/>
      <c r="M70" s="202"/>
      <c r="N70" s="202"/>
      <c r="O70" s="214"/>
      <c r="P70" s="202"/>
      <c r="Q70" s="202"/>
      <c r="R70" s="202"/>
    </row>
    <row r="71" spans="1:19" ht="18.75">
      <c r="A71" s="287" t="s">
        <v>8</v>
      </c>
      <c r="B71" s="287"/>
      <c r="C71" s="287"/>
      <c r="D71" s="113">
        <f>SUM(D7:D68)</f>
        <v>16887340</v>
      </c>
      <c r="E71" s="313"/>
      <c r="F71" s="314"/>
      <c r="G71" s="314"/>
      <c r="H71" s="314"/>
      <c r="I71" s="314"/>
      <c r="J71" s="314"/>
      <c r="K71" s="314"/>
      <c r="L71" s="314"/>
      <c r="M71" s="314"/>
      <c r="N71" s="314"/>
      <c r="O71" s="314"/>
      <c r="P71" s="314"/>
      <c r="Q71" s="314"/>
      <c r="R71" s="315"/>
      <c r="S71" s="39"/>
    </row>
    <row r="72" spans="1:19" ht="18.75">
      <c r="A72" s="48"/>
      <c r="B72" s="39"/>
      <c r="C72" s="39"/>
      <c r="D72" s="50"/>
      <c r="E72" s="48"/>
      <c r="F72" s="48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</row>
    <row r="81" ht="20.25">
      <c r="O81" s="2">
        <v>25</v>
      </c>
    </row>
  </sheetData>
  <sheetProtection/>
  <mergeCells count="14">
    <mergeCell ref="N1:P1"/>
    <mergeCell ref="N27:P27"/>
    <mergeCell ref="N55:P55"/>
    <mergeCell ref="J30:R30"/>
    <mergeCell ref="G58:I58"/>
    <mergeCell ref="J58:R58"/>
    <mergeCell ref="A71:C71"/>
    <mergeCell ref="E71:R71"/>
    <mergeCell ref="G5:I5"/>
    <mergeCell ref="J5:R5"/>
    <mergeCell ref="G30:I30"/>
    <mergeCell ref="F30:F31"/>
    <mergeCell ref="F58:F59"/>
    <mergeCell ref="F5:F6"/>
  </mergeCells>
  <printOptions horizontalCentered="1"/>
  <pageMargins left="0" right="0" top="0.984251968503937" bottom="0.31496062992125984" header="0.5118110236220472" footer="0.511811023622047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8"/>
  <sheetViews>
    <sheetView view="pageBreakPreview" zoomScaleSheetLayoutView="100" workbookViewId="0" topLeftCell="A7">
      <selection activeCell="O29" sqref="O29"/>
    </sheetView>
  </sheetViews>
  <sheetFormatPr defaultColWidth="9.140625" defaultRowHeight="12.75"/>
  <cols>
    <col min="1" max="1" width="5.7109375" style="162" customWidth="1"/>
    <col min="2" max="2" width="38.00390625" style="162" customWidth="1"/>
    <col min="3" max="3" width="23.57421875" style="162" customWidth="1"/>
    <col min="4" max="4" width="10.7109375" style="162" customWidth="1"/>
    <col min="5" max="5" width="10.57421875" style="162" customWidth="1"/>
    <col min="6" max="6" width="10.7109375" style="162" customWidth="1"/>
    <col min="7" max="7" width="3.8515625" style="162" customWidth="1"/>
    <col min="8" max="8" width="3.7109375" style="162" customWidth="1"/>
    <col min="9" max="9" width="3.140625" style="162" customWidth="1"/>
    <col min="10" max="10" width="3.8515625" style="162" customWidth="1"/>
    <col min="11" max="12" width="4.00390625" style="162" customWidth="1"/>
    <col min="13" max="13" width="4.28125" style="162" customWidth="1"/>
    <col min="14" max="15" width="4.140625" style="162" customWidth="1"/>
    <col min="16" max="18" width="4.00390625" style="162" customWidth="1"/>
    <col min="19" max="16384" width="9.140625" style="162" customWidth="1"/>
  </cols>
  <sheetData>
    <row r="1" spans="14:16" ht="18.75">
      <c r="N1" s="310" t="s">
        <v>363</v>
      </c>
      <c r="O1" s="311"/>
      <c r="P1" s="312"/>
    </row>
    <row r="2" spans="1:6" ht="18.75">
      <c r="A2" s="299" t="s">
        <v>34</v>
      </c>
      <c r="B2" s="299"/>
      <c r="C2" s="299"/>
      <c r="D2" s="299"/>
      <c r="E2" s="299"/>
      <c r="F2" s="299"/>
    </row>
    <row r="3" spans="1:6" ht="18.75">
      <c r="A3" s="296" t="s">
        <v>441</v>
      </c>
      <c r="B3" s="296"/>
      <c r="C3" s="296"/>
      <c r="D3" s="296"/>
      <c r="E3" s="296"/>
      <c r="F3" s="296"/>
    </row>
    <row r="4" spans="1:18" ht="18.75">
      <c r="A4" s="158" t="s">
        <v>183</v>
      </c>
      <c r="B4" s="158" t="s">
        <v>12</v>
      </c>
      <c r="C4" s="110" t="s">
        <v>13</v>
      </c>
      <c r="D4" s="158" t="s">
        <v>15</v>
      </c>
      <c r="E4" s="158" t="s">
        <v>16</v>
      </c>
      <c r="F4" s="291" t="s">
        <v>364</v>
      </c>
      <c r="G4" s="301" t="s">
        <v>367</v>
      </c>
      <c r="H4" s="302"/>
      <c r="I4" s="303"/>
      <c r="J4" s="301" t="s">
        <v>368</v>
      </c>
      <c r="K4" s="302"/>
      <c r="L4" s="302"/>
      <c r="M4" s="302"/>
      <c r="N4" s="302"/>
      <c r="O4" s="302"/>
      <c r="P4" s="302"/>
      <c r="Q4" s="302"/>
      <c r="R4" s="303"/>
    </row>
    <row r="5" spans="1:18" ht="18.75">
      <c r="A5" s="159" t="s">
        <v>184</v>
      </c>
      <c r="B5" s="159"/>
      <c r="C5" s="111" t="s">
        <v>366</v>
      </c>
      <c r="D5" s="159"/>
      <c r="E5" s="159" t="s">
        <v>17</v>
      </c>
      <c r="F5" s="292"/>
      <c r="G5" s="160" t="s">
        <v>19</v>
      </c>
      <c r="H5" s="160" t="s">
        <v>20</v>
      </c>
      <c r="I5" s="160" t="s">
        <v>21</v>
      </c>
      <c r="J5" s="160" t="s">
        <v>22</v>
      </c>
      <c r="K5" s="160" t="s">
        <v>23</v>
      </c>
      <c r="L5" s="160" t="s">
        <v>24</v>
      </c>
      <c r="M5" s="160" t="s">
        <v>25</v>
      </c>
      <c r="N5" s="160" t="s">
        <v>26</v>
      </c>
      <c r="O5" s="160" t="s">
        <v>27</v>
      </c>
      <c r="P5" s="160" t="s">
        <v>28</v>
      </c>
      <c r="Q5" s="160" t="s">
        <v>29</v>
      </c>
      <c r="R5" s="160" t="s">
        <v>30</v>
      </c>
    </row>
    <row r="6" spans="1:18" s="195" customFormat="1" ht="18.75">
      <c r="A6" s="192">
        <v>1</v>
      </c>
      <c r="B6" s="194" t="s">
        <v>80</v>
      </c>
      <c r="C6" s="194" t="s">
        <v>78</v>
      </c>
      <c r="D6" s="193">
        <v>20000</v>
      </c>
      <c r="E6" s="192" t="s">
        <v>36</v>
      </c>
      <c r="F6" s="192" t="s">
        <v>201</v>
      </c>
      <c r="G6" s="194"/>
      <c r="H6" s="194"/>
      <c r="I6" s="194"/>
      <c r="J6" s="194"/>
      <c r="K6" s="194"/>
      <c r="L6" s="194"/>
      <c r="M6" s="194"/>
      <c r="N6" s="194"/>
      <c r="O6" s="209"/>
      <c r="P6" s="194"/>
      <c r="Q6" s="194"/>
      <c r="R6" s="194"/>
    </row>
    <row r="7" spans="1:18" s="195" customFormat="1" ht="18.75">
      <c r="A7" s="196"/>
      <c r="B7" s="198" t="s">
        <v>81</v>
      </c>
      <c r="C7" s="198" t="s">
        <v>194</v>
      </c>
      <c r="D7" s="197"/>
      <c r="E7" s="196"/>
      <c r="F7" s="196"/>
      <c r="G7" s="198"/>
      <c r="H7" s="198"/>
      <c r="I7" s="198"/>
      <c r="J7" s="198"/>
      <c r="K7" s="198"/>
      <c r="L7" s="198"/>
      <c r="M7" s="198"/>
      <c r="N7" s="198"/>
      <c r="O7" s="210"/>
      <c r="P7" s="198"/>
      <c r="Q7" s="198"/>
      <c r="R7" s="198"/>
    </row>
    <row r="8" spans="1:18" s="195" customFormat="1" ht="18.75">
      <c r="A8" s="200"/>
      <c r="B8" s="202"/>
      <c r="C8" s="202" t="s">
        <v>193</v>
      </c>
      <c r="D8" s="201"/>
      <c r="E8" s="200"/>
      <c r="F8" s="200"/>
      <c r="G8" s="202"/>
      <c r="H8" s="202"/>
      <c r="I8" s="202"/>
      <c r="J8" s="202"/>
      <c r="K8" s="202"/>
      <c r="L8" s="202"/>
      <c r="M8" s="202"/>
      <c r="N8" s="202"/>
      <c r="O8" s="214"/>
      <c r="P8" s="202"/>
      <c r="Q8" s="202"/>
      <c r="R8" s="202"/>
    </row>
    <row r="9" spans="1:18" ht="18.75">
      <c r="A9" s="304">
        <v>2</v>
      </c>
      <c r="B9" s="283" t="s">
        <v>446</v>
      </c>
      <c r="C9" s="283" t="s">
        <v>78</v>
      </c>
      <c r="D9" s="319">
        <v>670000</v>
      </c>
      <c r="E9" s="304" t="s">
        <v>36</v>
      </c>
      <c r="F9" s="321" t="s">
        <v>201</v>
      </c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</row>
    <row r="10" spans="1:18" ht="18.75">
      <c r="A10" s="306"/>
      <c r="B10" s="285"/>
      <c r="C10" s="285"/>
      <c r="D10" s="320"/>
      <c r="E10" s="306"/>
      <c r="F10" s="322"/>
      <c r="G10" s="151"/>
      <c r="H10" s="151"/>
      <c r="I10" s="151"/>
      <c r="J10" s="151"/>
      <c r="K10" s="151"/>
      <c r="L10" s="151"/>
      <c r="M10" s="151"/>
      <c r="N10" s="151"/>
      <c r="O10" s="163"/>
      <c r="P10" s="151"/>
      <c r="Q10" s="151"/>
      <c r="R10" s="151"/>
    </row>
    <row r="11" spans="1:18" ht="18.75">
      <c r="A11" s="304">
        <v>3</v>
      </c>
      <c r="B11" s="283" t="s">
        <v>456</v>
      </c>
      <c r="C11" s="283" t="s">
        <v>78</v>
      </c>
      <c r="D11" s="319">
        <v>100000</v>
      </c>
      <c r="E11" s="304" t="s">
        <v>36</v>
      </c>
      <c r="F11" s="321" t="s">
        <v>201</v>
      </c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</row>
    <row r="12" spans="1:18" ht="18.75">
      <c r="A12" s="306"/>
      <c r="B12" s="285"/>
      <c r="C12" s="285"/>
      <c r="D12" s="320"/>
      <c r="E12" s="306"/>
      <c r="F12" s="322"/>
      <c r="G12" s="151"/>
      <c r="H12" s="151"/>
      <c r="I12" s="151"/>
      <c r="J12" s="151"/>
      <c r="K12" s="151"/>
      <c r="L12" s="151"/>
      <c r="M12" s="151"/>
      <c r="N12" s="151"/>
      <c r="O12" s="163"/>
      <c r="P12" s="151"/>
      <c r="Q12" s="151"/>
      <c r="R12" s="151"/>
    </row>
    <row r="13" spans="1:19" ht="18.75">
      <c r="A13" s="297" t="s">
        <v>8</v>
      </c>
      <c r="B13" s="297"/>
      <c r="C13" s="297"/>
      <c r="D13" s="161">
        <f>SUM(D6:D11)</f>
        <v>790000</v>
      </c>
      <c r="E13" s="316"/>
      <c r="F13" s="317"/>
      <c r="G13" s="317"/>
      <c r="H13" s="317"/>
      <c r="I13" s="317"/>
      <c r="J13" s="317"/>
      <c r="K13" s="317"/>
      <c r="L13" s="317"/>
      <c r="M13" s="317"/>
      <c r="N13" s="317"/>
      <c r="O13" s="317"/>
      <c r="P13" s="317"/>
      <c r="Q13" s="317"/>
      <c r="R13" s="318"/>
      <c r="S13" s="156"/>
    </row>
    <row r="14" spans="1:18" ht="18.75">
      <c r="A14" s="155"/>
      <c r="B14" s="156"/>
      <c r="C14" s="156"/>
      <c r="D14" s="157"/>
      <c r="E14" s="155"/>
      <c r="F14" s="155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</row>
    <row r="15" spans="1:18" ht="18.75">
      <c r="A15" s="155"/>
      <c r="B15" s="156"/>
      <c r="C15" s="156"/>
      <c r="D15" s="157"/>
      <c r="E15" s="155"/>
      <c r="F15" s="155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</row>
    <row r="16" spans="1:18" ht="18.75">
      <c r="A16" s="155"/>
      <c r="B16" s="156"/>
      <c r="C16" s="156"/>
      <c r="D16" s="157"/>
      <c r="E16" s="155"/>
      <c r="F16" s="155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</row>
    <row r="17" spans="1:18" ht="18.75">
      <c r="A17" s="155"/>
      <c r="B17" s="156"/>
      <c r="C17" s="156"/>
      <c r="D17" s="157"/>
      <c r="E17" s="155"/>
      <c r="F17" s="155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</row>
    <row r="18" spans="1:18" ht="18.75">
      <c r="A18" s="155"/>
      <c r="B18" s="156"/>
      <c r="C18" s="156"/>
      <c r="D18" s="157"/>
      <c r="E18" s="155"/>
      <c r="F18" s="155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</row>
    <row r="19" spans="1:18" ht="18.75">
      <c r="A19" s="155"/>
      <c r="B19" s="156"/>
      <c r="C19" s="156"/>
      <c r="D19" s="157"/>
      <c r="E19" s="155"/>
      <c r="F19" s="155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</row>
    <row r="20" spans="1:18" ht="18.75">
      <c r="A20" s="155"/>
      <c r="B20" s="156"/>
      <c r="C20" s="156"/>
      <c r="D20" s="157"/>
      <c r="E20" s="155"/>
      <c r="F20" s="155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</row>
    <row r="21" spans="1:18" ht="18.75">
      <c r="A21" s="155"/>
      <c r="B21" s="156"/>
      <c r="C21" s="156"/>
      <c r="D21" s="157"/>
      <c r="E21" s="155"/>
      <c r="F21" s="155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</row>
    <row r="22" spans="1:18" ht="18.75">
      <c r="A22" s="155"/>
      <c r="B22" s="156"/>
      <c r="C22" s="156"/>
      <c r="D22" s="157"/>
      <c r="E22" s="155"/>
      <c r="F22" s="155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</row>
    <row r="23" spans="1:18" ht="18.75">
      <c r="A23" s="155"/>
      <c r="B23" s="156"/>
      <c r="C23" s="156"/>
      <c r="D23" s="157"/>
      <c r="E23" s="155"/>
      <c r="F23" s="155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</row>
    <row r="24" spans="1:18" ht="18.75">
      <c r="A24" s="155"/>
      <c r="B24" s="156"/>
      <c r="C24" s="156"/>
      <c r="D24" s="157"/>
      <c r="E24" s="155"/>
      <c r="F24" s="155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</row>
    <row r="25" spans="1:18" ht="18.75">
      <c r="A25" s="155"/>
      <c r="B25" s="156"/>
      <c r="C25" s="156"/>
      <c r="D25" s="157"/>
      <c r="E25" s="155"/>
      <c r="F25" s="155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</row>
    <row r="26" spans="1:18" ht="18.75">
      <c r="A26" s="155"/>
      <c r="B26" s="156"/>
      <c r="C26" s="156"/>
      <c r="D26" s="157"/>
      <c r="E26" s="155"/>
      <c r="F26" s="155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</row>
    <row r="27" spans="1:18" ht="18.75">
      <c r="A27" s="155"/>
      <c r="B27" s="156"/>
      <c r="C27" s="156"/>
      <c r="D27" s="157"/>
      <c r="E27" s="155"/>
      <c r="F27" s="155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</row>
    <row r="28" spans="1:18" ht="20.25">
      <c r="A28" s="155"/>
      <c r="B28" s="156"/>
      <c r="C28" s="156"/>
      <c r="D28" s="157"/>
      <c r="E28" s="155"/>
      <c r="F28" s="155"/>
      <c r="G28" s="156"/>
      <c r="H28" s="156"/>
      <c r="I28" s="156"/>
      <c r="J28" s="156"/>
      <c r="K28" s="156"/>
      <c r="L28" s="156"/>
      <c r="M28" s="156"/>
      <c r="N28" s="156"/>
      <c r="O28" s="164">
        <v>26</v>
      </c>
      <c r="P28" s="156"/>
      <c r="Q28" s="156"/>
      <c r="R28" s="156"/>
    </row>
  </sheetData>
  <sheetProtection/>
  <mergeCells count="20">
    <mergeCell ref="A2:F2"/>
    <mergeCell ref="A3:F3"/>
    <mergeCell ref="G4:I4"/>
    <mergeCell ref="J4:R4"/>
    <mergeCell ref="A13:C13"/>
    <mergeCell ref="N1:P1"/>
    <mergeCell ref="A9:A10"/>
    <mergeCell ref="F9:F10"/>
    <mergeCell ref="C9:C10"/>
    <mergeCell ref="D9:D10"/>
    <mergeCell ref="B9:B10"/>
    <mergeCell ref="F4:F5"/>
    <mergeCell ref="E9:E10"/>
    <mergeCell ref="E13:R13"/>
    <mergeCell ref="A11:A12"/>
    <mergeCell ref="B11:B12"/>
    <mergeCell ref="C11:C12"/>
    <mergeCell ref="D11:D12"/>
    <mergeCell ref="E11:E12"/>
    <mergeCell ref="F11:F12"/>
  </mergeCells>
  <printOptions horizontalCentered="1"/>
  <pageMargins left="0" right="0" top="0.984251968503937" bottom="0.1968503937007874" header="0.5118110236220472" footer="0.511811023622047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99"/>
  <sheetViews>
    <sheetView view="pageBreakPreview" zoomScaleSheetLayoutView="100" zoomScalePageLayoutView="0" workbookViewId="0" topLeftCell="A91">
      <selection activeCell="A86" sqref="A86:IV93"/>
    </sheetView>
  </sheetViews>
  <sheetFormatPr defaultColWidth="9.140625" defaultRowHeight="12.75"/>
  <cols>
    <col min="1" max="1" width="6.00390625" style="27" customWidth="1"/>
    <col min="2" max="2" width="26.57421875" style="27" customWidth="1"/>
    <col min="3" max="3" width="23.140625" style="27" customWidth="1"/>
    <col min="4" max="4" width="12.57421875" style="27" customWidth="1"/>
    <col min="5" max="5" width="10.28125" style="27" customWidth="1"/>
    <col min="6" max="6" width="11.00390625" style="27" customWidth="1"/>
    <col min="7" max="8" width="4.140625" style="27" customWidth="1"/>
    <col min="9" max="9" width="3.7109375" style="27" customWidth="1"/>
    <col min="10" max="10" width="4.421875" style="27" customWidth="1"/>
    <col min="11" max="11" width="4.00390625" style="27" customWidth="1"/>
    <col min="12" max="12" width="4.140625" style="27" customWidth="1"/>
    <col min="13" max="13" width="4.7109375" style="27" customWidth="1"/>
    <col min="14" max="14" width="4.8515625" style="27" customWidth="1"/>
    <col min="15" max="15" width="3.8515625" style="27" customWidth="1"/>
    <col min="16" max="16" width="4.28125" style="27" customWidth="1"/>
    <col min="17" max="17" width="4.140625" style="27" customWidth="1"/>
    <col min="18" max="18" width="3.8515625" style="27" customWidth="1"/>
    <col min="19" max="16384" width="9.140625" style="27" customWidth="1"/>
  </cols>
  <sheetData>
    <row r="1" ht="18.75">
      <c r="O1" s="27">
        <v>31</v>
      </c>
    </row>
    <row r="2" ht="18.75">
      <c r="A2" s="53" t="s">
        <v>44</v>
      </c>
    </row>
    <row r="3" ht="18.75">
      <c r="A3" s="53" t="s">
        <v>288</v>
      </c>
    </row>
    <row r="4" spans="1:18" ht="18.75">
      <c r="A4" s="110" t="s">
        <v>11</v>
      </c>
      <c r="B4" s="110" t="s">
        <v>12</v>
      </c>
      <c r="C4" s="110" t="s">
        <v>13</v>
      </c>
      <c r="D4" s="110" t="s">
        <v>15</v>
      </c>
      <c r="E4" s="110" t="s">
        <v>16</v>
      </c>
      <c r="F4" s="110" t="s">
        <v>18</v>
      </c>
      <c r="G4" s="288" t="s">
        <v>199</v>
      </c>
      <c r="H4" s="289"/>
      <c r="I4" s="290"/>
      <c r="J4" s="288" t="s">
        <v>200</v>
      </c>
      <c r="K4" s="289"/>
      <c r="L4" s="289"/>
      <c r="M4" s="289"/>
      <c r="N4" s="289"/>
      <c r="O4" s="289"/>
      <c r="P4" s="289"/>
      <c r="Q4" s="289"/>
      <c r="R4" s="290"/>
    </row>
    <row r="5" spans="1:18" ht="18.75">
      <c r="A5" s="111"/>
      <c r="B5" s="111"/>
      <c r="C5" s="111" t="s">
        <v>14</v>
      </c>
      <c r="D5" s="111"/>
      <c r="E5" s="111" t="s">
        <v>17</v>
      </c>
      <c r="F5" s="111" t="s">
        <v>17</v>
      </c>
      <c r="G5" s="111" t="s">
        <v>19</v>
      </c>
      <c r="H5" s="111" t="s">
        <v>20</v>
      </c>
      <c r="I5" s="111" t="s">
        <v>21</v>
      </c>
      <c r="J5" s="111" t="s">
        <v>22</v>
      </c>
      <c r="K5" s="111" t="s">
        <v>23</v>
      </c>
      <c r="L5" s="111" t="s">
        <v>24</v>
      </c>
      <c r="M5" s="111" t="s">
        <v>25</v>
      </c>
      <c r="N5" s="111" t="s">
        <v>26</v>
      </c>
      <c r="O5" s="111" t="s">
        <v>27</v>
      </c>
      <c r="P5" s="111" t="s">
        <v>28</v>
      </c>
      <c r="Q5" s="111" t="s">
        <v>29</v>
      </c>
      <c r="R5" s="111" t="s">
        <v>30</v>
      </c>
    </row>
    <row r="12" spans="1:18" ht="18.75">
      <c r="A12" s="287" t="s">
        <v>8</v>
      </c>
      <c r="B12" s="287"/>
      <c r="C12" s="287"/>
      <c r="D12" s="113">
        <f>SUM(3!D38:D38)</f>
        <v>200000</v>
      </c>
      <c r="E12" s="286"/>
      <c r="F12" s="286"/>
      <c r="G12" s="286"/>
      <c r="H12" s="286"/>
      <c r="I12" s="286"/>
      <c r="J12" s="286"/>
      <c r="K12" s="286"/>
      <c r="L12" s="286"/>
      <c r="M12" s="286"/>
      <c r="N12" s="286"/>
      <c r="O12" s="286"/>
      <c r="P12" s="286"/>
      <c r="Q12" s="286"/>
      <c r="R12" s="286"/>
    </row>
    <row r="13" spans="1:6" s="39" customFormat="1" ht="18.75">
      <c r="A13" s="48"/>
      <c r="D13" s="50"/>
      <c r="E13" s="48"/>
      <c r="F13" s="48"/>
    </row>
    <row r="14" spans="1:6" s="39" customFormat="1" ht="18.75">
      <c r="A14" s="48"/>
      <c r="D14" s="50"/>
      <c r="E14" s="48"/>
      <c r="F14" s="48"/>
    </row>
    <row r="15" spans="1:6" s="39" customFormat="1" ht="18.75">
      <c r="A15" s="48"/>
      <c r="D15" s="50"/>
      <c r="E15" s="48"/>
      <c r="F15" s="48"/>
    </row>
    <row r="16" spans="1:6" s="39" customFormat="1" ht="18.75">
      <c r="A16" s="48"/>
      <c r="D16" s="50"/>
      <c r="E16" s="48"/>
      <c r="F16" s="48"/>
    </row>
    <row r="17" spans="1:6" s="39" customFormat="1" ht="18.75">
      <c r="A17" s="48"/>
      <c r="D17" s="50"/>
      <c r="E17" s="48"/>
      <c r="F17" s="48"/>
    </row>
    <row r="18" spans="1:6" s="39" customFormat="1" ht="18.75">
      <c r="A18" s="48"/>
      <c r="D18" s="50"/>
      <c r="E18" s="48"/>
      <c r="F18" s="48"/>
    </row>
    <row r="19" spans="1:6" s="39" customFormat="1" ht="18.75">
      <c r="A19" s="48"/>
      <c r="D19" s="50"/>
      <c r="E19" s="48"/>
      <c r="F19" s="48"/>
    </row>
    <row r="20" spans="1:6" s="39" customFormat="1" ht="18.75">
      <c r="A20" s="48"/>
      <c r="D20" s="50"/>
      <c r="E20" s="48"/>
      <c r="F20" s="48"/>
    </row>
    <row r="21" spans="1:6" s="39" customFormat="1" ht="18.75">
      <c r="A21" s="48"/>
      <c r="D21" s="50"/>
      <c r="E21" s="48"/>
      <c r="F21" s="48"/>
    </row>
    <row r="22" spans="1:6" s="39" customFormat="1" ht="18.75">
      <c r="A22" s="48"/>
      <c r="D22" s="50"/>
      <c r="E22" s="48"/>
      <c r="F22" s="48"/>
    </row>
    <row r="23" spans="1:6" s="39" customFormat="1" ht="18.75">
      <c r="A23" s="48"/>
      <c r="D23" s="50"/>
      <c r="E23" s="48"/>
      <c r="F23" s="48"/>
    </row>
    <row r="24" spans="1:6" s="39" customFormat="1" ht="18.75">
      <c r="A24" s="48"/>
      <c r="D24" s="50"/>
      <c r="E24" s="48"/>
      <c r="F24" s="48"/>
    </row>
    <row r="25" spans="1:6" s="39" customFormat="1" ht="18.75">
      <c r="A25" s="48"/>
      <c r="D25" s="50"/>
      <c r="E25" s="48"/>
      <c r="F25" s="48"/>
    </row>
    <row r="26" spans="1:6" s="39" customFormat="1" ht="18.75">
      <c r="A26" s="48"/>
      <c r="D26" s="50"/>
      <c r="E26" s="48"/>
      <c r="F26" s="48"/>
    </row>
    <row r="27" spans="1:6" s="39" customFormat="1" ht="18.75">
      <c r="A27" s="48"/>
      <c r="D27" s="50"/>
      <c r="E27" s="48"/>
      <c r="F27" s="48"/>
    </row>
    <row r="28" spans="1:15" s="39" customFormat="1" ht="18.75">
      <c r="A28" s="48"/>
      <c r="D28" s="50"/>
      <c r="E28" s="48"/>
      <c r="F28" s="48"/>
      <c r="O28" s="39">
        <v>32</v>
      </c>
    </row>
    <row r="29" spans="1:6" s="39" customFormat="1" ht="18.75">
      <c r="A29" s="48"/>
      <c r="D29" s="50"/>
      <c r="E29" s="48"/>
      <c r="F29" s="48"/>
    </row>
    <row r="30" ht="18.75">
      <c r="A30" s="53" t="s">
        <v>44</v>
      </c>
    </row>
    <row r="31" ht="18.75">
      <c r="A31" s="53" t="s">
        <v>289</v>
      </c>
    </row>
    <row r="32" spans="1:18" ht="18.75">
      <c r="A32" s="110" t="s">
        <v>11</v>
      </c>
      <c r="B32" s="110" t="s">
        <v>12</v>
      </c>
      <c r="C32" s="110" t="s">
        <v>13</v>
      </c>
      <c r="D32" s="110" t="s">
        <v>15</v>
      </c>
      <c r="E32" s="110" t="s">
        <v>16</v>
      </c>
      <c r="F32" s="110" t="s">
        <v>18</v>
      </c>
      <c r="G32" s="288" t="s">
        <v>199</v>
      </c>
      <c r="H32" s="289"/>
      <c r="I32" s="290"/>
      <c r="J32" s="288" t="s">
        <v>200</v>
      </c>
      <c r="K32" s="289"/>
      <c r="L32" s="289"/>
      <c r="M32" s="289"/>
      <c r="N32" s="289"/>
      <c r="O32" s="289"/>
      <c r="P32" s="289"/>
      <c r="Q32" s="289"/>
      <c r="R32" s="290"/>
    </row>
    <row r="33" spans="1:18" ht="18.75">
      <c r="A33" s="111"/>
      <c r="B33" s="111"/>
      <c r="C33" s="111" t="s">
        <v>14</v>
      </c>
      <c r="D33" s="111"/>
      <c r="E33" s="111" t="s">
        <v>17</v>
      </c>
      <c r="F33" s="111" t="s">
        <v>17</v>
      </c>
      <c r="G33" s="111" t="s">
        <v>19</v>
      </c>
      <c r="H33" s="111" t="s">
        <v>20</v>
      </c>
      <c r="I33" s="111" t="s">
        <v>21</v>
      </c>
      <c r="J33" s="111" t="s">
        <v>22</v>
      </c>
      <c r="K33" s="111" t="s">
        <v>23</v>
      </c>
      <c r="L33" s="111" t="s">
        <v>24</v>
      </c>
      <c r="M33" s="111" t="s">
        <v>25</v>
      </c>
      <c r="N33" s="111" t="s">
        <v>26</v>
      </c>
      <c r="O33" s="111" t="s">
        <v>27</v>
      </c>
      <c r="P33" s="111" t="s">
        <v>28</v>
      </c>
      <c r="Q33" s="111" t="s">
        <v>29</v>
      </c>
      <c r="R33" s="111" t="s">
        <v>30</v>
      </c>
    </row>
    <row r="45" spans="1:18" ht="18.75">
      <c r="A45" s="287" t="s">
        <v>8</v>
      </c>
      <c r="B45" s="287"/>
      <c r="C45" s="287"/>
      <c r="D45" s="113">
        <f>SUM(3!D165:D171)</f>
        <v>1951654</v>
      </c>
      <c r="E45" s="286"/>
      <c r="F45" s="286"/>
      <c r="G45" s="286"/>
      <c r="H45" s="286"/>
      <c r="I45" s="286"/>
      <c r="J45" s="286"/>
      <c r="K45" s="286"/>
      <c r="L45" s="286"/>
      <c r="M45" s="286"/>
      <c r="N45" s="286"/>
      <c r="O45" s="286"/>
      <c r="P45" s="286"/>
      <c r="Q45" s="286"/>
      <c r="R45" s="286"/>
    </row>
    <row r="46" spans="1:18" s="129" customFormat="1" ht="18.75">
      <c r="A46" s="126"/>
      <c r="B46" s="126"/>
      <c r="C46" s="126"/>
      <c r="D46" s="127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</row>
    <row r="47" spans="1:18" s="129" customFormat="1" ht="18.75">
      <c r="A47" s="126"/>
      <c r="B47" s="126"/>
      <c r="C47" s="126"/>
      <c r="D47" s="127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</row>
    <row r="48" spans="1:18" s="129" customFormat="1" ht="18.75">
      <c r="A48" s="126"/>
      <c r="B48" s="126"/>
      <c r="C48" s="126"/>
      <c r="D48" s="127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</row>
    <row r="49" spans="1:18" s="129" customFormat="1" ht="18.75">
      <c r="A49" s="126"/>
      <c r="B49" s="126"/>
      <c r="C49" s="126"/>
      <c r="D49" s="127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</row>
    <row r="50" spans="1:18" s="129" customFormat="1" ht="18.75">
      <c r="A50" s="126"/>
      <c r="B50" s="126"/>
      <c r="C50" s="126"/>
      <c r="D50" s="127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</row>
    <row r="51" spans="1:18" s="129" customFormat="1" ht="18.75">
      <c r="A51" s="126"/>
      <c r="B51" s="126"/>
      <c r="C51" s="126"/>
      <c r="D51" s="127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</row>
    <row r="52" spans="1:18" s="129" customFormat="1" ht="18.75">
      <c r="A52" s="126"/>
      <c r="B52" s="126"/>
      <c r="C52" s="126"/>
      <c r="D52" s="127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</row>
    <row r="53" spans="1:18" s="129" customFormat="1" ht="18.75">
      <c r="A53" s="126"/>
      <c r="B53" s="126"/>
      <c r="C53" s="126"/>
      <c r="D53" s="127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</row>
    <row r="54" spans="1:18" s="129" customFormat="1" ht="18.75">
      <c r="A54" s="126"/>
      <c r="B54" s="126"/>
      <c r="C54" s="126"/>
      <c r="D54" s="127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</row>
    <row r="55" spans="1:18" ht="18.75">
      <c r="A55" s="48"/>
      <c r="B55" s="39"/>
      <c r="C55" s="39"/>
      <c r="D55" s="60"/>
      <c r="E55" s="48"/>
      <c r="F55" s="48"/>
      <c r="G55" s="39"/>
      <c r="H55" s="39"/>
      <c r="I55" s="39"/>
      <c r="J55" s="39"/>
      <c r="K55" s="39"/>
      <c r="L55" s="39"/>
      <c r="M55" s="39"/>
      <c r="N55" s="39"/>
      <c r="O55" s="39">
        <v>33</v>
      </c>
      <c r="P55" s="39"/>
      <c r="Q55" s="39"/>
      <c r="R55" s="39"/>
    </row>
    <row r="56" spans="1:18" ht="18.75">
      <c r="A56" s="48"/>
      <c r="B56" s="39"/>
      <c r="C56" s="39"/>
      <c r="D56" s="60"/>
      <c r="E56" s="48"/>
      <c r="F56" s="48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</row>
    <row r="57" spans="1:18" ht="18.75">
      <c r="A57" s="280" t="s">
        <v>246</v>
      </c>
      <c r="B57" s="280"/>
      <c r="C57" s="280"/>
      <c r="D57" s="280"/>
      <c r="E57" s="280"/>
      <c r="F57" s="280"/>
      <c r="G57" s="280"/>
      <c r="H57" s="280"/>
      <c r="I57" s="39"/>
      <c r="J57" s="39"/>
      <c r="K57" s="39"/>
      <c r="L57" s="39"/>
      <c r="M57" s="39"/>
      <c r="N57" s="39"/>
      <c r="O57" s="39"/>
      <c r="P57" s="39"/>
      <c r="Q57" s="39"/>
      <c r="R57" s="39"/>
    </row>
    <row r="58" ht="18.75">
      <c r="A58" s="53" t="s">
        <v>290</v>
      </c>
    </row>
    <row r="59" spans="1:18" ht="18.75">
      <c r="A59" s="110" t="s">
        <v>11</v>
      </c>
      <c r="B59" s="110" t="s">
        <v>12</v>
      </c>
      <c r="C59" s="110" t="s">
        <v>13</v>
      </c>
      <c r="D59" s="110" t="s">
        <v>15</v>
      </c>
      <c r="E59" s="110" t="s">
        <v>16</v>
      </c>
      <c r="F59" s="110" t="s">
        <v>18</v>
      </c>
      <c r="G59" s="288" t="s">
        <v>199</v>
      </c>
      <c r="H59" s="289"/>
      <c r="I59" s="290"/>
      <c r="J59" s="288" t="s">
        <v>200</v>
      </c>
      <c r="K59" s="289"/>
      <c r="L59" s="289"/>
      <c r="M59" s="289"/>
      <c r="N59" s="289"/>
      <c r="O59" s="289"/>
      <c r="P59" s="289"/>
      <c r="Q59" s="289"/>
      <c r="R59" s="290"/>
    </row>
    <row r="60" spans="1:18" ht="18.75">
      <c r="A60" s="111"/>
      <c r="B60" s="111"/>
      <c r="C60" s="111" t="s">
        <v>14</v>
      </c>
      <c r="D60" s="111"/>
      <c r="E60" s="111" t="s">
        <v>17</v>
      </c>
      <c r="F60" s="111" t="s">
        <v>17</v>
      </c>
      <c r="G60" s="100" t="s">
        <v>19</v>
      </c>
      <c r="H60" s="100" t="s">
        <v>20</v>
      </c>
      <c r="I60" s="100" t="s">
        <v>21</v>
      </c>
      <c r="J60" s="100" t="s">
        <v>22</v>
      </c>
      <c r="K60" s="100" t="s">
        <v>23</v>
      </c>
      <c r="L60" s="100" t="s">
        <v>24</v>
      </c>
      <c r="M60" s="100" t="s">
        <v>25</v>
      </c>
      <c r="N60" s="100" t="s">
        <v>26</v>
      </c>
      <c r="O60" s="100" t="s">
        <v>27</v>
      </c>
      <c r="P60" s="100" t="s">
        <v>28</v>
      </c>
      <c r="Q60" s="100" t="s">
        <v>29</v>
      </c>
      <c r="R60" s="100" t="s">
        <v>30</v>
      </c>
    </row>
    <row r="68" spans="1:18" ht="18.75">
      <c r="A68" s="287" t="s">
        <v>8</v>
      </c>
      <c r="B68" s="287"/>
      <c r="C68" s="287"/>
      <c r="D68" s="113" t="e">
        <f>SUM(3!#REF!)</f>
        <v>#REF!</v>
      </c>
      <c r="E68" s="286"/>
      <c r="F68" s="286"/>
      <c r="G68" s="286"/>
      <c r="H68" s="286"/>
      <c r="I68" s="286"/>
      <c r="J68" s="286"/>
      <c r="K68" s="286"/>
      <c r="L68" s="286"/>
      <c r="M68" s="286"/>
      <c r="N68" s="286"/>
      <c r="O68" s="286"/>
      <c r="P68" s="286"/>
      <c r="Q68" s="286"/>
      <c r="R68" s="286"/>
    </row>
    <row r="69" spans="1:6" s="39" customFormat="1" ht="18.75">
      <c r="A69" s="48"/>
      <c r="D69" s="50"/>
      <c r="E69" s="48"/>
      <c r="F69" s="48"/>
    </row>
    <row r="70" spans="1:6" s="39" customFormat="1" ht="18.75">
      <c r="A70" s="48"/>
      <c r="D70" s="50"/>
      <c r="E70" s="48"/>
      <c r="F70" s="48"/>
    </row>
    <row r="71" spans="1:6" s="39" customFormat="1" ht="18.75">
      <c r="A71" s="48"/>
      <c r="D71" s="50"/>
      <c r="E71" s="48"/>
      <c r="F71" s="48"/>
    </row>
    <row r="72" spans="1:6" s="39" customFormat="1" ht="18.75">
      <c r="A72" s="48"/>
      <c r="D72" s="50"/>
      <c r="E72" s="48"/>
      <c r="F72" s="48"/>
    </row>
    <row r="73" spans="1:6" s="39" customFormat="1" ht="18.75">
      <c r="A73" s="48"/>
      <c r="D73" s="50"/>
      <c r="E73" s="48"/>
      <c r="F73" s="48"/>
    </row>
    <row r="74" spans="1:6" s="39" customFormat="1" ht="18.75">
      <c r="A74" s="48"/>
      <c r="D74" s="50"/>
      <c r="E74" s="48"/>
      <c r="F74" s="48"/>
    </row>
    <row r="75" spans="1:6" s="39" customFormat="1" ht="18.75">
      <c r="A75" s="48"/>
      <c r="D75" s="50"/>
      <c r="E75" s="48"/>
      <c r="F75" s="48"/>
    </row>
    <row r="76" spans="1:6" s="39" customFormat="1" ht="18.75">
      <c r="A76" s="48"/>
      <c r="D76" s="50"/>
      <c r="E76" s="48"/>
      <c r="F76" s="48"/>
    </row>
    <row r="77" spans="1:6" s="39" customFormat="1" ht="18.75">
      <c r="A77" s="48"/>
      <c r="D77" s="50"/>
      <c r="E77" s="48"/>
      <c r="F77" s="48"/>
    </row>
    <row r="78" spans="1:6" s="39" customFormat="1" ht="18.75">
      <c r="A78" s="48"/>
      <c r="D78" s="50"/>
      <c r="E78" s="48"/>
      <c r="F78" s="48"/>
    </row>
    <row r="79" spans="1:6" s="39" customFormat="1" ht="18.75">
      <c r="A79" s="48"/>
      <c r="D79" s="50"/>
      <c r="E79" s="48"/>
      <c r="F79" s="48"/>
    </row>
    <row r="80" spans="1:6" s="39" customFormat="1" ht="18.75">
      <c r="A80" s="48"/>
      <c r="D80" s="50"/>
      <c r="E80" s="48"/>
      <c r="F80" s="48"/>
    </row>
    <row r="81" spans="1:6" s="39" customFormat="1" ht="18.75">
      <c r="A81" s="48"/>
      <c r="D81" s="50"/>
      <c r="E81" s="48"/>
      <c r="F81" s="48"/>
    </row>
    <row r="82" spans="1:18" ht="18.75">
      <c r="A82" s="48"/>
      <c r="B82" s="39"/>
      <c r="C82" s="39"/>
      <c r="D82" s="60"/>
      <c r="E82" s="48"/>
      <c r="F82" s="48"/>
      <c r="G82" s="39"/>
      <c r="H82" s="39"/>
      <c r="I82" s="39"/>
      <c r="J82" s="39"/>
      <c r="K82" s="39"/>
      <c r="L82" s="39"/>
      <c r="M82" s="39"/>
      <c r="N82" s="39"/>
      <c r="O82" s="39">
        <v>34</v>
      </c>
      <c r="P82" s="39"/>
      <c r="Q82" s="39"/>
      <c r="R82" s="39"/>
    </row>
    <row r="83" spans="1:18" ht="18.75">
      <c r="A83" s="48"/>
      <c r="B83" s="39"/>
      <c r="C83" s="39"/>
      <c r="D83" s="60"/>
      <c r="E83" s="48"/>
      <c r="F83" s="48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</row>
    <row r="84" spans="1:18" ht="18.75">
      <c r="A84" s="280" t="s">
        <v>246</v>
      </c>
      <c r="B84" s="280"/>
      <c r="C84" s="280"/>
      <c r="D84" s="280"/>
      <c r="E84" s="280"/>
      <c r="F84" s="280"/>
      <c r="G84" s="280"/>
      <c r="H84" s="280"/>
      <c r="I84" s="39"/>
      <c r="J84" s="39"/>
      <c r="K84" s="39"/>
      <c r="L84" s="39"/>
      <c r="M84" s="39"/>
      <c r="N84" s="39"/>
      <c r="O84" s="39"/>
      <c r="P84" s="39"/>
      <c r="Q84" s="39"/>
      <c r="R84" s="39"/>
    </row>
    <row r="85" ht="18.75">
      <c r="A85" s="53" t="s">
        <v>291</v>
      </c>
    </row>
    <row r="94" spans="1:18" ht="18.75">
      <c r="A94" s="287" t="s">
        <v>8</v>
      </c>
      <c r="B94" s="287"/>
      <c r="C94" s="287"/>
      <c r="D94" s="113" t="e">
        <f>SUM(3!#REF!)</f>
        <v>#REF!</v>
      </c>
      <c r="E94" s="286"/>
      <c r="F94" s="286"/>
      <c r="G94" s="286"/>
      <c r="H94" s="286"/>
      <c r="I94" s="286"/>
      <c r="J94" s="286"/>
      <c r="K94" s="286"/>
      <c r="L94" s="286"/>
      <c r="M94" s="286"/>
      <c r="N94" s="286"/>
      <c r="O94" s="286"/>
      <c r="P94" s="286"/>
      <c r="Q94" s="286"/>
      <c r="R94" s="286"/>
    </row>
    <row r="95" spans="1:18" ht="18.75">
      <c r="A95" s="48"/>
      <c r="B95" s="39"/>
      <c r="C95" s="39"/>
      <c r="D95" s="50"/>
      <c r="E95" s="48"/>
      <c r="F95" s="48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</row>
    <row r="96" spans="1:18" ht="18.75">
      <c r="A96" s="48"/>
      <c r="B96" s="39"/>
      <c r="C96" s="39"/>
      <c r="D96" s="50"/>
      <c r="E96" s="48"/>
      <c r="F96" s="48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</row>
    <row r="97" spans="1:18" ht="18.75">
      <c r="A97" s="48"/>
      <c r="B97" s="39"/>
      <c r="C97" s="39"/>
      <c r="D97" s="50"/>
      <c r="E97" s="48"/>
      <c r="F97" s="48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</row>
    <row r="98" spans="1:18" ht="18.75">
      <c r="A98" s="48"/>
      <c r="B98" s="39"/>
      <c r="C98" s="39"/>
      <c r="D98" s="50"/>
      <c r="E98" s="48"/>
      <c r="F98" s="48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</row>
    <row r="99" spans="1:18" ht="18.75">
      <c r="A99" s="48"/>
      <c r="B99" s="39"/>
      <c r="C99" s="39"/>
      <c r="D99" s="68"/>
      <c r="E99" s="48"/>
      <c r="F99" s="48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</row>
  </sheetData>
  <sheetProtection/>
  <mergeCells count="16">
    <mergeCell ref="J32:R32"/>
    <mergeCell ref="A12:C12"/>
    <mergeCell ref="E12:R12"/>
    <mergeCell ref="A84:H84"/>
    <mergeCell ref="A68:C68"/>
    <mergeCell ref="E68:R68"/>
    <mergeCell ref="A94:C94"/>
    <mergeCell ref="E94:R94"/>
    <mergeCell ref="G4:I4"/>
    <mergeCell ref="J4:R4"/>
    <mergeCell ref="A45:C45"/>
    <mergeCell ref="E45:R45"/>
    <mergeCell ref="A57:H57"/>
    <mergeCell ref="G59:I59"/>
    <mergeCell ref="J59:R59"/>
    <mergeCell ref="G32:I32"/>
  </mergeCells>
  <printOptions horizontalCentered="1"/>
  <pageMargins left="0.31496062992125984" right="0.11811023622047245" top="1.062992125984252" bottom="0.3149606299212598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2020-01-28T08:50:26Z</cp:lastPrinted>
  <dcterms:created xsi:type="dcterms:W3CDTF">1996-10-14T23:33:28Z</dcterms:created>
  <dcterms:modified xsi:type="dcterms:W3CDTF">2020-01-31T07:09:54Z</dcterms:modified>
  <cp:category/>
  <cp:version/>
  <cp:contentType/>
  <cp:contentStatus/>
</cp:coreProperties>
</file>